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A-Staff\MEBO\Summer Credit Calculators\Summer Credit Calculators\2018-19\"/>
    </mc:Choice>
  </mc:AlternateContent>
  <xr:revisionPtr revIDLastSave="0" documentId="13_ncr:1_{00D4A62C-5E25-4510-9B82-5B6EAA0277A6}" xr6:coauthVersionLast="44" xr6:coauthVersionMax="44" xr10:uidLastSave="{00000000-0000-0000-0000-000000000000}"/>
  <workbookProtection workbookAlgorithmName="SHA-512" workbookHashValue="Fnebd7KVY2DFS8K2opnP71RimbdPGIUl1h52CAqmJwaA+9cwrbhnguQrvl2d3CGvcegE3wnPPvbWIaC5g3J6Vg==" workbookSaltValue="/C/E/qQ5mbUeZ/TPImFAwA==" workbookSpinCount="100000" lockStructure="1"/>
  <bookViews>
    <workbookView xWindow="2085" yWindow="495" windowWidth="19620" windowHeight="14580" firstSheet="2" activeTab="2" xr2:uid="{00000000-000D-0000-FFFF-FFFF00000000}"/>
  </bookViews>
  <sheets>
    <sheet name="Enter Term Dates HERE" sheetId="20" state="hidden" r:id="rId1"/>
    <sheet name="Formula &amp; Colors" sheetId="4" state="hidden" r:id="rId2"/>
    <sheet name="Undergrad Students" sheetId="15" r:id="rId3"/>
    <sheet name="Graduate Students" sheetId="21" r:id="rId4"/>
  </sheets>
  <definedNames>
    <definedName name="CREDITS" localSheetId="0">'Enter Term Dates HERE'!#REF!</definedName>
    <definedName name="CREDITS" localSheetId="3">'Formula &amp; Colors'!#REF!</definedName>
    <definedName name="CREDITS" localSheetId="2">'Formula &amp; Colors'!#REF!</definedName>
    <definedName name="CREDITS">'Formula &amp; Colors'!#REF!</definedName>
    <definedName name="EGHTWKS" localSheetId="0">'Enter Term Dates HERE'!#REF!</definedName>
    <definedName name="EGHTWKS" localSheetId="3">'Formula &amp; Colors'!#REF!</definedName>
    <definedName name="EGHTWKS" localSheetId="2">'Formula &amp; Colors'!#REF!</definedName>
    <definedName name="EGHTWKS">'Formula &amp; Colors'!#REF!</definedName>
    <definedName name="Grad" localSheetId="0">'Enter Term Dates HERE'!#REF!</definedName>
    <definedName name="Grad" localSheetId="1">'Formula &amp; Colors'!#REF!</definedName>
    <definedName name="Grad" localSheetId="3">#REF!</definedName>
    <definedName name="Grad" localSheetId="2">#REF!</definedName>
    <definedName name="Grad">#REF!</definedName>
    <definedName name="GRADEGHTWKS" localSheetId="0">'Enter Term Dates HERE'!#REF!</definedName>
    <definedName name="GRADEGHTWKS" localSheetId="3">'Formula &amp; Colors'!#REF!</definedName>
    <definedName name="GRADEGHTWKS" localSheetId="2">'Formula &amp; Colors'!#REF!</definedName>
    <definedName name="GRADEGHTWKS">'Formula &amp; Colors'!#REF!</definedName>
    <definedName name="GRADSIXWKS" localSheetId="0">'Enter Term Dates HERE'!#REF!</definedName>
    <definedName name="GRADSIXWKS" localSheetId="3">'Formula &amp; Colors'!#REF!</definedName>
    <definedName name="GRADSIXWKS" localSheetId="2">'Formula &amp; Colors'!#REF!</definedName>
    <definedName name="GRADSIXWKS">'Formula &amp; Colors'!#REF!</definedName>
    <definedName name="GRADTHREEWKS" localSheetId="0">'Enter Term Dates HERE'!#REF!</definedName>
    <definedName name="GRADTHREEWKS" localSheetId="3">'Formula &amp; Colors'!#REF!</definedName>
    <definedName name="GRADTHREEWKS" localSheetId="2">'Formula &amp; Colors'!#REF!</definedName>
    <definedName name="GRADTHREEWKS">'Formula &amp; Colors'!#REF!</definedName>
    <definedName name="GRADTWLVWKS" localSheetId="0">'Enter Term Dates HERE'!#REF!</definedName>
    <definedName name="GRADTWLVWKS" localSheetId="3">'Formula &amp; Colors'!#REF!</definedName>
    <definedName name="GRADTWLVWKS" localSheetId="2">'Formula &amp; Colors'!#REF!</definedName>
    <definedName name="GRADTWLVWKS">'Formula &amp; Colors'!#REF!</definedName>
    <definedName name="HALFEGHTWKS" localSheetId="0">'Enter Term Dates HERE'!#REF!</definedName>
    <definedName name="HALFEGHTWKS" localSheetId="3">'Formula &amp; Colors'!#REF!</definedName>
    <definedName name="HALFEGHTWKS" localSheetId="2">'Formula &amp; Colors'!#REF!</definedName>
    <definedName name="HALFEGHTWKS">'Formula &amp; Colors'!#REF!</definedName>
    <definedName name="HALFGRADEGHTWKS" localSheetId="0">'Enter Term Dates HERE'!#REF!</definedName>
    <definedName name="HALFGRADEGHTWKS" localSheetId="3">'Formula &amp; Colors'!#REF!</definedName>
    <definedName name="HALFGRADEGHTWKS" localSheetId="2">'Formula &amp; Colors'!#REF!</definedName>
    <definedName name="HALFGRADEGHTWKS">'Formula &amp; Colors'!#REF!</definedName>
    <definedName name="HALFGRADSIXWKS" localSheetId="0">'Enter Term Dates HERE'!#REF!</definedName>
    <definedName name="HALFGRADSIXWKS" localSheetId="3">'Formula &amp; Colors'!#REF!</definedName>
    <definedName name="HALFGRADSIXWKS" localSheetId="2">'Formula &amp; Colors'!#REF!</definedName>
    <definedName name="HALFGRADSIXWKS">'Formula &amp; Colors'!#REF!</definedName>
    <definedName name="HALFGRADTHREEWKS" localSheetId="0">'Enter Term Dates HERE'!#REF!</definedName>
    <definedName name="HALFGRADTHREEWKS" localSheetId="3">'Formula &amp; Colors'!#REF!</definedName>
    <definedName name="HALFGRADTHREEWKS" localSheetId="2">'Formula &amp; Colors'!#REF!</definedName>
    <definedName name="HALFGRADTHREEWKS">'Formula &amp; Colors'!#REF!</definedName>
    <definedName name="HALFGRADTWLVWKS" localSheetId="0">'Enter Term Dates HERE'!#REF!</definedName>
    <definedName name="HALFGRADTWLVWKS" localSheetId="3">'Formula &amp; Colors'!#REF!</definedName>
    <definedName name="HALFGRADTWLVWKS" localSheetId="2">'Formula &amp; Colors'!#REF!</definedName>
    <definedName name="HALFGRADTWLVWKS">'Formula &amp; Colors'!#REF!</definedName>
    <definedName name="HALFSIXWKS" localSheetId="0">'Enter Term Dates HERE'!#REF!</definedName>
    <definedName name="HALFSIXWKS" localSheetId="3">'Formula &amp; Colors'!#REF!</definedName>
    <definedName name="HALFSIXWKS" localSheetId="2">'Formula &amp; Colors'!#REF!</definedName>
    <definedName name="HALFSIXWKS">'Formula &amp; Colors'!#REF!</definedName>
    <definedName name="HALFTHREEWKS" localSheetId="0">'Enter Term Dates HERE'!#REF!</definedName>
    <definedName name="HALFTHREEWKS" localSheetId="3">'Formula &amp; Colors'!#REF!</definedName>
    <definedName name="HALFTHREEWKS" localSheetId="2">'Formula &amp; Colors'!#REF!</definedName>
    <definedName name="HALFTHREEWKS">'Formula &amp; Colors'!#REF!</definedName>
    <definedName name="HALFTWLVWKS" localSheetId="0">'Enter Term Dates HERE'!#REF!</definedName>
    <definedName name="HALFTWLVWKS" localSheetId="3">'Formula &amp; Colors'!#REF!</definedName>
    <definedName name="HALFTWLVWKS" localSheetId="2">'Formula &amp; Colors'!#REF!</definedName>
    <definedName name="HALFTWLVWKS">'Formula &amp; Colors'!#REF!</definedName>
    <definedName name="OnCampus" localSheetId="0">'Enter Term Dates HERE'!#REF!</definedName>
    <definedName name="OnCampus" localSheetId="3">'Formula &amp; Colors'!#REF!</definedName>
    <definedName name="OnCampus">'Formula &amp; Colors'!#REF!</definedName>
    <definedName name="Online" localSheetId="0">'Enter Term Dates HERE'!#REF!</definedName>
    <definedName name="Online" localSheetId="3">'Formula &amp; Colors'!#REF!</definedName>
    <definedName name="Online" localSheetId="2">'Formula &amp; Colors'!#REF!</definedName>
    <definedName name="Online">'Formula &amp; Colors'!#REF!</definedName>
    <definedName name="OnlineOnly" localSheetId="0">'Enter Term Dates HERE'!#REF!</definedName>
    <definedName name="OnlineOnly" localSheetId="3">'Formula &amp; Colors'!#REF!</definedName>
    <definedName name="OnlineOnly">'Formula &amp; Colors'!#REF!</definedName>
    <definedName name="_xlnm.Print_Area" localSheetId="0">'Enter Term Dates HERE'!#REF!</definedName>
    <definedName name="_xlnm.Print_Area" localSheetId="1">'Formula &amp; Colors'!#REF!</definedName>
    <definedName name="_xlnm.Print_Area" localSheetId="3">'Graduate Students'!$A$2:$S$54</definedName>
    <definedName name="_xlnm.Print_Area" localSheetId="2">'Undergrad Students'!$A$2:$S$54</definedName>
    <definedName name="SIXWKS" localSheetId="0">'Enter Term Dates HERE'!#REF!</definedName>
    <definedName name="SIXWKS" localSheetId="3">'Formula &amp; Colors'!#REF!</definedName>
    <definedName name="SIXWKS" localSheetId="2">'Formula &amp; Colors'!#REF!</definedName>
    <definedName name="SIXWKS">'Formula &amp; Colors'!#REF!</definedName>
    <definedName name="THREEWKS" localSheetId="0">'Enter Term Dates HERE'!#REF!</definedName>
    <definedName name="THREEWKS" localSheetId="3">'Formula &amp; Colors'!#REF!</definedName>
    <definedName name="THREEWKS" localSheetId="2">'Formula &amp; Colors'!#REF!</definedName>
    <definedName name="THREEWKS">'Formula &amp; Colors'!#REF!</definedName>
    <definedName name="TWLVWKS" localSheetId="0">'Enter Term Dates HERE'!#REF!</definedName>
    <definedName name="TWLVWKS" localSheetId="3">'Formula &amp; Colors'!#REF!</definedName>
    <definedName name="TWLVWKS" localSheetId="2">'Formula &amp; Colors'!#REF!</definedName>
    <definedName name="TWLVWKS">'Formula &amp; Colors'!#REF!</definedName>
    <definedName name="Undergrad" localSheetId="0">'Enter Term Dates HERE'!#REF!</definedName>
    <definedName name="Undergrad" localSheetId="1">'Formula &amp; Colors'!#REF!</definedName>
    <definedName name="Undergrad" localSheetId="3">#REF!</definedName>
    <definedName name="Undergrad" localSheetId="2">#REF!</definedName>
    <definedName name="Undergrad">#REF!</definedName>
    <definedName name="Values" localSheetId="0">'Enter Term Dates HERE'!#REF!</definedName>
    <definedName name="Values" localSheetId="3">'Formula &amp; Colors'!#REF!</definedName>
    <definedName name="Values" localSheetId="2">'Formula &amp; Colors'!#REF!</definedName>
    <definedName name="Values">'Formula &amp; Colors'!#REF!</definedName>
    <definedName name="Values2" localSheetId="0">'Enter Term Dates HERE'!#REF!</definedName>
    <definedName name="Values2" localSheetId="3">'Formula &amp; Colors'!#REF!</definedName>
    <definedName name="Values2" localSheetId="2">'Formula &amp; Colors'!#REF!</definedName>
    <definedName name="Values2">'Formula &amp; Colors'!#REF!</definedName>
    <definedName name="weeks12" localSheetId="0">'Enter Term Dates HERE'!#REF!</definedName>
    <definedName name="weeks12" localSheetId="3">'Formula &amp; Colors'!#REF!</definedName>
    <definedName name="weeks12" localSheetId="2">'Formula &amp; Colors'!#REF!</definedName>
    <definedName name="weeks12">'Formula &amp; Colors'!#REF!</definedName>
    <definedName name="weeks34" localSheetId="0">'Enter Term Dates HERE'!#REF!</definedName>
    <definedName name="weeks34" localSheetId="3">'Formula &amp; Colors'!#REF!</definedName>
    <definedName name="weeks34" localSheetId="2">'Formula &amp; Colors'!#REF!</definedName>
    <definedName name="weeks34">'Formula &amp; Colors'!#REF!</definedName>
    <definedName name="weeks6" localSheetId="0">'Enter Term Dates HERE'!#REF!</definedName>
    <definedName name="weeks6" localSheetId="3">'Formula &amp; Colors'!#REF!</definedName>
    <definedName name="weeks6" localSheetId="2">'Formula &amp; Colors'!#REF!</definedName>
    <definedName name="weeks6">'Formula &amp; Colors'!#REF!</definedName>
    <definedName name="weeks8" localSheetId="0">'Enter Term Dates HERE'!#REF!</definedName>
    <definedName name="weeks8" localSheetId="3">'Formula &amp; Colors'!#REF!</definedName>
    <definedName name="weeks8" localSheetId="2">'Formula &amp; Colors'!#REF!</definedName>
    <definedName name="weeks8">'Formula &amp; Colors'!#REF!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1" l="1"/>
  <c r="L6" i="21" s="1"/>
  <c r="K4" i="21"/>
  <c r="K6" i="21" s="1"/>
  <c r="J4" i="21"/>
  <c r="J6" i="21" s="1"/>
  <c r="I4" i="21"/>
  <c r="I6" i="21" s="1"/>
  <c r="H4" i="21"/>
  <c r="H6" i="21" s="1"/>
  <c r="G4" i="21"/>
  <c r="G6" i="21" s="1"/>
  <c r="F4" i="21"/>
  <c r="F6" i="21" s="1"/>
  <c r="E4" i="21"/>
  <c r="E6" i="21" s="1"/>
  <c r="D4" i="21"/>
  <c r="D6" i="21" s="1"/>
  <c r="J67" i="21" l="1"/>
  <c r="J66" i="21"/>
  <c r="J65" i="21"/>
  <c r="J64" i="21"/>
  <c r="J63" i="21"/>
  <c r="J62" i="21"/>
  <c r="J61" i="21"/>
  <c r="J60" i="21"/>
  <c r="J59" i="21"/>
  <c r="J58" i="21"/>
  <c r="D40" i="21"/>
  <c r="D42" i="21" s="1"/>
  <c r="C40" i="21"/>
  <c r="C42" i="21" s="1"/>
  <c r="B40" i="21"/>
  <c r="B42" i="21" s="1"/>
  <c r="B39" i="21"/>
  <c r="M36" i="21"/>
  <c r="M38" i="21" s="1"/>
  <c r="L36" i="21"/>
  <c r="L38" i="21" s="1"/>
  <c r="K36" i="21"/>
  <c r="K38" i="21" s="1"/>
  <c r="J36" i="21"/>
  <c r="J38" i="21" s="1"/>
  <c r="J35" i="21"/>
  <c r="I32" i="21"/>
  <c r="I34" i="21" s="1"/>
  <c r="H32" i="21"/>
  <c r="H34" i="21" s="1"/>
  <c r="G32" i="21"/>
  <c r="G34" i="21" s="1"/>
  <c r="F32" i="21"/>
  <c r="F34" i="21" s="1"/>
  <c r="F31" i="21"/>
  <c r="E28" i="21"/>
  <c r="E30" i="21" s="1"/>
  <c r="D28" i="21"/>
  <c r="D30" i="21" s="1"/>
  <c r="C28" i="21"/>
  <c r="C30" i="21" s="1"/>
  <c r="B28" i="21"/>
  <c r="B30" i="21" s="1"/>
  <c r="B27" i="21"/>
  <c r="M24" i="21"/>
  <c r="M26" i="21" s="1"/>
  <c r="L24" i="21"/>
  <c r="L45" i="21" s="1"/>
  <c r="K24" i="21"/>
  <c r="K26" i="21" s="1"/>
  <c r="J24" i="21"/>
  <c r="J26" i="21" s="1"/>
  <c r="I24" i="21"/>
  <c r="I26" i="21" s="1"/>
  <c r="H24" i="21"/>
  <c r="H26" i="21" s="1"/>
  <c r="H23" i="21"/>
  <c r="K20" i="21"/>
  <c r="K22" i="21" s="1"/>
  <c r="J20" i="21"/>
  <c r="J22" i="21" s="1"/>
  <c r="I20" i="21"/>
  <c r="I22" i="21" s="1"/>
  <c r="H20" i="21"/>
  <c r="H22" i="21" s="1"/>
  <c r="G20" i="21"/>
  <c r="G22" i="21" s="1"/>
  <c r="F20" i="21"/>
  <c r="F22" i="21" s="1"/>
  <c r="F19" i="21"/>
  <c r="I16" i="21"/>
  <c r="I18" i="21" s="1"/>
  <c r="H16" i="21"/>
  <c r="H18" i="21" s="1"/>
  <c r="G16" i="21"/>
  <c r="G18" i="21" s="1"/>
  <c r="F16" i="21"/>
  <c r="F18" i="21" s="1"/>
  <c r="E16" i="21"/>
  <c r="E18" i="21" s="1"/>
  <c r="D16" i="21"/>
  <c r="D18" i="21" s="1"/>
  <c r="D15" i="21"/>
  <c r="G12" i="21"/>
  <c r="G14" i="21" s="1"/>
  <c r="F12" i="21"/>
  <c r="F14" i="21" s="1"/>
  <c r="E12" i="21"/>
  <c r="E45" i="21" s="1"/>
  <c r="D12" i="21"/>
  <c r="D14" i="21" s="1"/>
  <c r="C12" i="21"/>
  <c r="C14" i="21" s="1"/>
  <c r="B12" i="21"/>
  <c r="B14" i="21" s="1"/>
  <c r="B11" i="21"/>
  <c r="M8" i="21"/>
  <c r="M10" i="21" s="1"/>
  <c r="L8" i="21"/>
  <c r="L10" i="21" s="1"/>
  <c r="K8" i="21"/>
  <c r="K10" i="21" s="1"/>
  <c r="J8" i="21"/>
  <c r="J10" i="21" s="1"/>
  <c r="I8" i="21"/>
  <c r="I10" i="21" s="1"/>
  <c r="H8" i="21"/>
  <c r="H10" i="21" s="1"/>
  <c r="G8" i="21"/>
  <c r="G10" i="21" s="1"/>
  <c r="F8" i="21"/>
  <c r="F10" i="21" s="1"/>
  <c r="E8" i="21"/>
  <c r="E10" i="21" s="1"/>
  <c r="D8" i="21"/>
  <c r="D10" i="21" s="1"/>
  <c r="D7" i="21"/>
  <c r="M4" i="21"/>
  <c r="G45" i="21"/>
  <c r="C4" i="21"/>
  <c r="B4" i="21"/>
  <c r="B6" i="21" s="1"/>
  <c r="B3" i="21"/>
  <c r="C40" i="15"/>
  <c r="D40" i="15"/>
  <c r="B40" i="15"/>
  <c r="K36" i="15"/>
  <c r="L36" i="15"/>
  <c r="M36" i="15"/>
  <c r="J36" i="15"/>
  <c r="G20" i="15"/>
  <c r="G22" i="15" s="1"/>
  <c r="H20" i="15"/>
  <c r="H22" i="15" s="1"/>
  <c r="I20" i="15"/>
  <c r="I22" i="15" s="1"/>
  <c r="J20" i="15"/>
  <c r="J22" i="15" s="1"/>
  <c r="K20" i="15"/>
  <c r="K22" i="15" s="1"/>
  <c r="F20" i="15"/>
  <c r="F22" i="15" s="1"/>
  <c r="E16" i="15"/>
  <c r="E18" i="15" s="1"/>
  <c r="F16" i="15"/>
  <c r="G16" i="15"/>
  <c r="G18" i="15" s="1"/>
  <c r="H16" i="15"/>
  <c r="H18" i="15" s="1"/>
  <c r="I16" i="15"/>
  <c r="I18" i="15" s="1"/>
  <c r="D16" i="15"/>
  <c r="D18" i="15" s="1"/>
  <c r="C12" i="15"/>
  <c r="D12" i="15"/>
  <c r="E12" i="15"/>
  <c r="F12" i="15"/>
  <c r="G12" i="15"/>
  <c r="B12" i="15"/>
  <c r="E8" i="15"/>
  <c r="F8" i="15"/>
  <c r="F10" i="15" s="1"/>
  <c r="G8" i="15"/>
  <c r="G10" i="15" s="1"/>
  <c r="H8" i="15"/>
  <c r="H10" i="15" s="1"/>
  <c r="I8" i="15"/>
  <c r="J8" i="15"/>
  <c r="K8" i="15"/>
  <c r="K10" i="15" s="1"/>
  <c r="L8" i="15"/>
  <c r="L10" i="15" s="1"/>
  <c r="M8" i="15"/>
  <c r="D8" i="15"/>
  <c r="D10" i="15" s="1"/>
  <c r="J67" i="15"/>
  <c r="J66" i="15"/>
  <c r="J65" i="15"/>
  <c r="J64" i="15"/>
  <c r="J63" i="15"/>
  <c r="J62" i="15"/>
  <c r="J60" i="15"/>
  <c r="J59" i="15"/>
  <c r="J58" i="15"/>
  <c r="B27" i="15"/>
  <c r="F19" i="15"/>
  <c r="H23" i="15"/>
  <c r="D15" i="15"/>
  <c r="B11" i="15"/>
  <c r="E10" i="15"/>
  <c r="D7" i="15"/>
  <c r="M10" i="15"/>
  <c r="J10" i="15"/>
  <c r="I10" i="15"/>
  <c r="F18" i="15"/>
  <c r="B39" i="15"/>
  <c r="D42" i="15"/>
  <c r="C42" i="15"/>
  <c r="B42" i="15"/>
  <c r="J35" i="15"/>
  <c r="F31" i="15"/>
  <c r="B3" i="15"/>
  <c r="I47" i="21" l="1"/>
  <c r="I49" i="21" s="1"/>
  <c r="I52" i="21" s="1"/>
  <c r="K45" i="21"/>
  <c r="D45" i="21"/>
  <c r="J47" i="21"/>
  <c r="J49" i="21" s="1"/>
  <c r="J52" i="21" s="1"/>
  <c r="F47" i="21"/>
  <c r="F49" i="21" s="1"/>
  <c r="F52" i="21" s="1"/>
  <c r="C45" i="21"/>
  <c r="C6" i="21"/>
  <c r="C47" i="21" s="1"/>
  <c r="C49" i="21" s="1"/>
  <c r="C52" i="21" s="1"/>
  <c r="M6" i="21"/>
  <c r="M47" i="21" s="1"/>
  <c r="M49" i="21" s="1"/>
  <c r="M52" i="21" s="1"/>
  <c r="B47" i="21"/>
  <c r="B49" i="21" s="1"/>
  <c r="B52" i="21" s="1"/>
  <c r="D47" i="21"/>
  <c r="D49" i="21" s="1"/>
  <c r="D52" i="21" s="1"/>
  <c r="H47" i="21"/>
  <c r="H49" i="21" s="1"/>
  <c r="H52" i="21" s="1"/>
  <c r="K47" i="21"/>
  <c r="K49" i="21" s="1"/>
  <c r="K52" i="21" s="1"/>
  <c r="H45" i="21"/>
  <c r="I45" i="21"/>
  <c r="E14" i="21"/>
  <c r="E47" i="21" s="1"/>
  <c r="E49" i="21" s="1"/>
  <c r="E52" i="21" s="1"/>
  <c r="L26" i="21"/>
  <c r="L47" i="21" s="1"/>
  <c r="L49" i="21" s="1"/>
  <c r="L52" i="21" s="1"/>
  <c r="B45" i="21"/>
  <c r="F45" i="21"/>
  <c r="J45" i="21"/>
  <c r="G47" i="21"/>
  <c r="G49" i="21" s="1"/>
  <c r="G52" i="21" s="1"/>
  <c r="M45" i="21"/>
  <c r="M38" i="15" l="1"/>
  <c r="L38" i="15"/>
  <c r="K38" i="15"/>
  <c r="J38" i="15"/>
  <c r="I32" i="15"/>
  <c r="I34" i="15" s="1"/>
  <c r="H32" i="15"/>
  <c r="H34" i="15" s="1"/>
  <c r="G32" i="15"/>
  <c r="G34" i="15" s="1"/>
  <c r="F32" i="15"/>
  <c r="F34" i="15" s="1"/>
  <c r="E28" i="15"/>
  <c r="E30" i="15" s="1"/>
  <c r="D28" i="15"/>
  <c r="D30" i="15" s="1"/>
  <c r="C28" i="15"/>
  <c r="C30" i="15" s="1"/>
  <c r="B28" i="15"/>
  <c r="B30" i="15" s="1"/>
  <c r="M24" i="15"/>
  <c r="M26" i="15" s="1"/>
  <c r="L24" i="15"/>
  <c r="L26" i="15" s="1"/>
  <c r="K24" i="15"/>
  <c r="K26" i="15" s="1"/>
  <c r="J24" i="15"/>
  <c r="J26" i="15" s="1"/>
  <c r="I24" i="15"/>
  <c r="I26" i="15" s="1"/>
  <c r="H24" i="15"/>
  <c r="H26" i="15" s="1"/>
  <c r="G14" i="15"/>
  <c r="F14" i="15"/>
  <c r="E14" i="15"/>
  <c r="D14" i="15"/>
  <c r="C14" i="15"/>
  <c r="B14" i="15"/>
  <c r="M4" i="15"/>
  <c r="L4" i="15"/>
  <c r="L45" i="15" s="1"/>
  <c r="K4" i="15"/>
  <c r="K45" i="15" s="1"/>
  <c r="J4" i="15"/>
  <c r="I4" i="15"/>
  <c r="H4" i="15"/>
  <c r="H45" i="15" s="1"/>
  <c r="G4" i="15"/>
  <c r="F4" i="15"/>
  <c r="E4" i="15"/>
  <c r="D4" i="15"/>
  <c r="C4" i="15"/>
  <c r="B4" i="15"/>
  <c r="E6" i="15" l="1"/>
  <c r="E47" i="15" s="1"/>
  <c r="E49" i="15" s="1"/>
  <c r="E52" i="15" s="1"/>
  <c r="E45" i="15"/>
  <c r="B6" i="15"/>
  <c r="B47" i="15" s="1"/>
  <c r="B49" i="15" s="1"/>
  <c r="B52" i="15" s="1"/>
  <c r="B45" i="15"/>
  <c r="F6" i="15"/>
  <c r="F47" i="15" s="1"/>
  <c r="F49" i="15" s="1"/>
  <c r="F52" i="15" s="1"/>
  <c r="F45" i="15"/>
  <c r="J6" i="15"/>
  <c r="J47" i="15" s="1"/>
  <c r="J49" i="15" s="1"/>
  <c r="J52" i="15" s="1"/>
  <c r="J45" i="15"/>
  <c r="M6" i="15"/>
  <c r="M47" i="15" s="1"/>
  <c r="M49" i="15" s="1"/>
  <c r="M52" i="15" s="1"/>
  <c r="M45" i="15"/>
  <c r="C6" i="15"/>
  <c r="C47" i="15" s="1"/>
  <c r="C49" i="15" s="1"/>
  <c r="C52" i="15" s="1"/>
  <c r="C45" i="15"/>
  <c r="G6" i="15"/>
  <c r="G47" i="15" s="1"/>
  <c r="G49" i="15" s="1"/>
  <c r="G52" i="15" s="1"/>
  <c r="G45" i="15"/>
  <c r="D6" i="15"/>
  <c r="D47" i="15" s="1"/>
  <c r="D49" i="15" s="1"/>
  <c r="D52" i="15" s="1"/>
  <c r="D45" i="15"/>
  <c r="I6" i="15"/>
  <c r="I47" i="15" s="1"/>
  <c r="I49" i="15" s="1"/>
  <c r="I52" i="15" s="1"/>
  <c r="I45" i="15"/>
  <c r="K6" i="15"/>
  <c r="H6" i="15"/>
  <c r="L6" i="15"/>
  <c r="H47" i="15" l="1"/>
  <c r="H49" i="15" s="1"/>
  <c r="H52" i="15" s="1"/>
  <c r="K47" i="15"/>
  <c r="K49" i="15" s="1"/>
  <c r="K52" i="15" s="1"/>
  <c r="L47" i="15"/>
  <c r="L49" i="15" s="1"/>
  <c r="L52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gompo</author>
  </authors>
  <commentList>
    <comment ref="F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Graduate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gompo</author>
  </authors>
  <commentList>
    <comment ref="F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Click on tab at bottom to switch to 
</t>
        </r>
        <r>
          <rPr>
            <b/>
            <sz val="9"/>
            <color indexed="81"/>
            <rFont val="Tahoma"/>
            <family val="2"/>
          </rPr>
          <t>Undergraduate</t>
        </r>
      </text>
    </comment>
  </commentList>
</comments>
</file>

<file path=xl/sharedStrings.xml><?xml version="1.0" encoding="utf-8"?>
<sst xmlns="http://schemas.openxmlformats.org/spreadsheetml/2006/main" count="210" uniqueCount="53">
  <si>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</si>
  <si>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</si>
  <si>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</si>
  <si>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</si>
  <si>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</si>
  <si>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</si>
  <si>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</si>
  <si>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</si>
  <si>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</si>
  <si>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</si>
  <si>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</si>
  <si>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</si>
  <si>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 xml:space="preserve">12 wks </t>
  </si>
  <si>
    <t xml:space="preserve">8 wks </t>
  </si>
  <si>
    <t xml:space="preserve">4 wks </t>
  </si>
  <si>
    <t>Undergraduate Students</t>
  </si>
  <si>
    <t>Divide by 8</t>
  </si>
  <si>
    <t>Divide by 6</t>
  </si>
  <si>
    <t>Divide by 3</t>
  </si>
  <si>
    <t>FORMULA</t>
  </si>
  <si>
    <t>Divide by 5</t>
  </si>
  <si>
    <t>Graduate Students</t>
  </si>
  <si>
    <t xml:space="preserve">  R=255; G=255; B=153</t>
  </si>
  <si>
    <t xml:space="preserve">  R=195; G=221; B=143</t>
  </si>
  <si>
    <t xml:space="preserve">  R=149; G=179; B=215</t>
  </si>
  <si>
    <r>
      <t>Enter Term Dates Below -</t>
    </r>
    <r>
      <rPr>
        <sz val="16"/>
        <color theme="1"/>
        <rFont val="Calibri"/>
        <family val="2"/>
        <scheme val="minor"/>
      </rPr>
      <t xml:space="preserve"> 
Automatically Populates Charts</t>
    </r>
  </si>
  <si>
    <t>% Rate of Pursuit</t>
  </si>
  <si>
    <t>Total Each Week</t>
  </si>
  <si>
    <r>
      <t xml:space="preserve">The </t>
    </r>
    <r>
      <rPr>
        <b/>
        <u/>
        <sz val="18"/>
        <color theme="3"/>
        <rFont val="Calibri Light"/>
        <family val="2"/>
      </rPr>
      <t>Estimated</t>
    </r>
    <r>
      <rPr>
        <b/>
        <sz val="18"/>
        <color theme="3"/>
        <rFont val="Calibri Light"/>
        <family val="2"/>
      </rPr>
      <t xml:space="preserve"> Enrollment Level
will be displayed below each week.</t>
    </r>
  </si>
  <si>
    <t>=IF(B$33&gt;99,"Fulltime",IF(B$33&gt;74,"3/4 time",IF(B$33&gt;49,"Halftime",IF(B$33&gt;24,"1/4 time",IF(B$33&lt;25,"NULL")))))</t>
  </si>
  <si>
    <t xml:space="preserve">6 wks </t>
  </si>
  <si>
    <t xml:space="preserve">3 wks </t>
  </si>
  <si>
    <t>12 Week</t>
  </si>
  <si>
    <t>8 Week</t>
  </si>
  <si>
    <t>6 Week</t>
  </si>
  <si>
    <t>4 Week</t>
  </si>
  <si>
    <t xml:space="preserve">  R=204; G=192; B=218</t>
  </si>
  <si>
    <t>3 Week</t>
  </si>
  <si>
    <t xml:space="preserve">  R=242; G=220; B=219</t>
  </si>
  <si>
    <t>Divide by 4</t>
  </si>
  <si>
    <t xml:space="preserve">Enter the # of credits you expect to take in each term.
</t>
  </si>
  <si>
    <t>Divide by 2</t>
  </si>
  <si>
    <t>June 10th - July 20th, 2019</t>
  </si>
  <si>
    <t>May 26th - August 15th, 2020</t>
  </si>
  <si>
    <t>June 22nd - August 15th, 2020</t>
  </si>
  <si>
    <t>May 26th - July 4th, 2020</t>
  </si>
  <si>
    <t>June 8th - July 18th, 2020</t>
  </si>
  <si>
    <t>June 22nd - August 1st, 2020</t>
  </si>
  <si>
    <t>July 6th - August 15th, 2020</t>
  </si>
  <si>
    <t>May 26th - June 20th, 2020</t>
  </si>
  <si>
    <t>June 22nd - July 18th, 2020</t>
  </si>
  <si>
    <t>July 20th - August 15th, 2020</t>
  </si>
  <si>
    <t>May 26th - June 13th,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</si>
</sst>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 Light"/>
      <family val="2"/>
    </font>
    <font>
      <b/>
      <sz val="20"/>
      <color theme="3"/>
      <name val="Calibri Light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i/>
      <sz val="14"/>
      <name val="Calibri Light"/>
      <family val="2"/>
    </font>
    <font>
      <b/>
      <sz val="10"/>
      <color theme="1"/>
      <name val="Calibri Light"/>
      <family val="2"/>
    </font>
    <font>
      <sz val="8"/>
      <color theme="1"/>
      <name val="Calibri Light"/>
      <family val="2"/>
    </font>
    <font>
      <i/>
      <sz val="10"/>
      <color theme="0" tint="-0.499984740745262"/>
      <name val="Calibri Light"/>
      <family val="2"/>
    </font>
    <font>
      <sz val="10"/>
      <color theme="0" tint="-0.499984740745262"/>
      <name val="Calibri Light"/>
      <family val="2"/>
    </font>
    <font>
      <b/>
      <sz val="8"/>
      <color theme="1"/>
      <name val="Calibri Light"/>
      <family val="2"/>
    </font>
    <font>
      <b/>
      <sz val="12"/>
      <color theme="1"/>
      <name val="Calibri Light"/>
      <family val="2"/>
    </font>
    <font>
      <sz val="14"/>
      <color theme="1"/>
      <name val="Calibri Light"/>
      <family val="2"/>
    </font>
    <font>
      <sz val="10"/>
      <color theme="0"/>
      <name val="Calibri Light"/>
      <family val="2"/>
    </font>
    <font>
      <b/>
      <sz val="14"/>
      <color theme="3"/>
      <name val="Calibri Light"/>
      <family val="2"/>
    </font>
    <font>
      <b/>
      <sz val="22"/>
      <color rgb="FF7030A0"/>
      <name val="Calibri Light"/>
      <family val="2"/>
    </font>
    <font>
      <b/>
      <sz val="20"/>
      <color theme="1"/>
      <name val="Calibri Light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8"/>
      <color theme="3"/>
      <name val="Calibri Light"/>
      <family val="2"/>
    </font>
    <font>
      <b/>
      <u/>
      <sz val="18"/>
      <color theme="3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3DD8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CDB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5" fillId="2" borderId="0" xfId="0" applyFont="1" applyFill="1" applyBorder="1" applyProtection="1"/>
    <xf numFmtId="0" fontId="11" fillId="2" borderId="6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5" fillId="0" borderId="0" xfId="0" applyFont="1" applyBorder="1" applyProtection="1"/>
    <xf numFmtId="0" fontId="20" fillId="2" borderId="0" xfId="0" applyFont="1" applyFill="1" applyBorder="1" applyProtection="1"/>
    <xf numFmtId="0" fontId="20" fillId="0" borderId="0" xfId="0" applyFont="1" applyFill="1" applyBorder="1" applyProtection="1"/>
    <xf numFmtId="0" fontId="21" fillId="2" borderId="0" xfId="0" applyFont="1" applyFill="1" applyBorder="1" applyAlignment="1" applyProtection="1">
      <alignment horizontal="center" vertical="center" shrinkToFit="1"/>
    </xf>
    <xf numFmtId="0" fontId="23" fillId="2" borderId="0" xfId="0" applyFont="1" applyFill="1" applyBorder="1" applyAlignment="1" applyProtection="1">
      <alignment vertical="center" wrapText="1"/>
    </xf>
    <xf numFmtId="0" fontId="22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/>
    <xf numFmtId="0" fontId="19" fillId="2" borderId="13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wrapText="1"/>
    </xf>
    <xf numFmtId="0" fontId="11" fillId="2" borderId="11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/>
    <xf numFmtId="0" fontId="11" fillId="2" borderId="4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/>
    <xf numFmtId="0" fontId="11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/>
    <xf numFmtId="0" fontId="8" fillId="6" borderId="6" xfId="0" applyFont="1" applyFill="1" applyBorder="1" applyAlignment="1" applyProtection="1"/>
    <xf numFmtId="0" fontId="8" fillId="5" borderId="6" xfId="0" applyFont="1" applyFill="1" applyBorder="1" applyAlignment="1" applyProtection="1"/>
    <xf numFmtId="0" fontId="8" fillId="2" borderId="0" xfId="0" applyFont="1" applyFill="1" applyBorder="1" applyAlignment="1" applyProtection="1"/>
    <xf numFmtId="0" fontId="7" fillId="2" borderId="15" xfId="0" applyFont="1" applyFill="1" applyBorder="1" applyAlignment="1" applyProtection="1"/>
    <xf numFmtId="0" fontId="0" fillId="2" borderId="0" xfId="0" applyFont="1" applyFill="1" applyAlignment="1">
      <alignment horizontal="left"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Fill="1" applyAlignment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vertical="center"/>
    </xf>
    <xf numFmtId="0" fontId="26" fillId="0" borderId="6" xfId="0" applyFont="1" applyFill="1" applyBorder="1" applyAlignment="1" applyProtection="1">
      <protection locked="0"/>
    </xf>
    <xf numFmtId="0" fontId="27" fillId="4" borderId="6" xfId="0" applyFont="1" applyFill="1" applyBorder="1" applyAlignment="1" applyProtection="1">
      <alignment horizontal="center"/>
    </xf>
    <xf numFmtId="0" fontId="27" fillId="6" borderId="6" xfId="0" applyFont="1" applyFill="1" applyBorder="1" applyAlignment="1" applyProtection="1">
      <alignment horizontal="center"/>
    </xf>
    <xf numFmtId="0" fontId="27" fillId="5" borderId="6" xfId="0" applyFont="1" applyFill="1" applyBorder="1" applyAlignment="1" applyProtection="1">
      <alignment horizontal="center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left"/>
    </xf>
    <xf numFmtId="0" fontId="8" fillId="6" borderId="22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5" borderId="20" xfId="0" applyFont="1" applyFill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26" xfId="0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164" fontId="14" fillId="2" borderId="11" xfId="0" applyNumberFormat="1" applyFont="1" applyFill="1" applyBorder="1" applyAlignment="1" applyProtection="1">
      <alignment horizontal="center"/>
    </xf>
    <xf numFmtId="164" fontId="14" fillId="2" borderId="6" xfId="0" applyNumberFormat="1" applyFont="1" applyFill="1" applyBorder="1" applyAlignment="1" applyProtection="1">
      <alignment horizontal="center"/>
    </xf>
    <xf numFmtId="164" fontId="14" fillId="2" borderId="12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/>
    </xf>
    <xf numFmtId="0" fontId="1" fillId="0" borderId="27" xfId="0" applyNumberFormat="1" applyFont="1" applyBorder="1" applyAlignment="1" applyProtection="1">
      <alignment horizontal="center"/>
    </xf>
    <xf numFmtId="9" fontId="1" fillId="0" borderId="27" xfId="0" applyNumberFormat="1" applyFont="1" applyBorder="1" applyAlignment="1" applyProtection="1">
      <alignment horizontal="center"/>
    </xf>
    <xf numFmtId="2" fontId="15" fillId="0" borderId="27" xfId="0" applyNumberFormat="1" applyFont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27" fillId="7" borderId="6" xfId="0" applyFont="1" applyFill="1" applyBorder="1" applyAlignment="1" applyProtection="1">
      <alignment horizontal="center"/>
    </xf>
    <xf numFmtId="0" fontId="27" fillId="8" borderId="6" xfId="0" applyFont="1" applyFill="1" applyBorder="1" applyAlignment="1" applyProtection="1">
      <alignment horizontal="center"/>
    </xf>
    <xf numFmtId="0" fontId="7" fillId="2" borderId="15" xfId="0" applyFont="1" applyFill="1" applyBorder="1" applyAlignment="1" applyProtection="1">
      <alignment vertical="center"/>
    </xf>
    <xf numFmtId="0" fontId="8" fillId="7" borderId="6" xfId="0" applyFont="1" applyFill="1" applyBorder="1" applyAlignment="1" applyProtection="1"/>
    <xf numFmtId="0" fontId="8" fillId="8" borderId="6" xfId="0" applyFont="1" applyFill="1" applyBorder="1" applyAlignment="1" applyProtection="1"/>
    <xf numFmtId="0" fontId="19" fillId="2" borderId="31" xfId="0" applyFont="1" applyFill="1" applyBorder="1" applyAlignment="1" applyProtection="1"/>
    <xf numFmtId="0" fontId="16" fillId="2" borderId="3" xfId="0" applyFont="1" applyFill="1" applyBorder="1" applyAlignment="1" applyProtection="1">
      <alignment horizontal="left"/>
    </xf>
    <xf numFmtId="0" fontId="19" fillId="2" borderId="35" xfId="0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9" fillId="2" borderId="4" xfId="0" applyFont="1" applyFill="1" applyBorder="1" applyAlignment="1" applyProtection="1"/>
    <xf numFmtId="164" fontId="14" fillId="2" borderId="30" xfId="0" applyNumberFormat="1" applyFont="1" applyFill="1" applyBorder="1" applyAlignment="1" applyProtection="1">
      <alignment horizontal="center"/>
    </xf>
    <xf numFmtId="0" fontId="28" fillId="0" borderId="0" xfId="0" applyFont="1" applyFill="1" applyAlignment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left"/>
    </xf>
    <xf numFmtId="0" fontId="8" fillId="4" borderId="22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left"/>
    </xf>
    <xf numFmtId="0" fontId="8" fillId="8" borderId="20" xfId="0" applyFont="1" applyFill="1" applyBorder="1" applyAlignment="1" applyProtection="1">
      <alignment horizontal="left"/>
    </xf>
    <xf numFmtId="0" fontId="8" fillId="8" borderId="22" xfId="0" applyFont="1" applyFill="1" applyBorder="1" applyAlignment="1" applyProtection="1">
      <alignment horizontal="left"/>
    </xf>
    <xf numFmtId="0" fontId="8" fillId="8" borderId="1" xfId="0" applyFont="1" applyFill="1" applyBorder="1" applyAlignment="1" applyProtection="1">
      <alignment horizontal="left"/>
    </xf>
    <xf numFmtId="0" fontId="8" fillId="5" borderId="20" xfId="0" applyFont="1" applyFill="1" applyBorder="1" applyAlignment="1" applyProtection="1">
      <alignment horizontal="left"/>
    </xf>
    <xf numFmtId="0" fontId="8" fillId="5" borderId="22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8" fillId="6" borderId="20" xfId="0" applyFont="1" applyFill="1" applyBorder="1" applyAlignment="1" applyProtection="1">
      <alignment horizontal="left"/>
    </xf>
    <xf numFmtId="0" fontId="8" fillId="6" borderId="22" xfId="0" applyFont="1" applyFill="1" applyBorder="1" applyAlignment="1" applyProtection="1">
      <alignment horizontal="left"/>
    </xf>
    <xf numFmtId="0" fontId="8" fillId="6" borderId="1" xfId="0" applyFont="1" applyFill="1" applyBorder="1" applyAlignment="1" applyProtection="1">
      <alignment horizontal="left"/>
    </xf>
    <xf numFmtId="0" fontId="8" fillId="7" borderId="20" xfId="0" applyFont="1" applyFill="1" applyBorder="1" applyAlignment="1" applyProtection="1">
      <alignment horizontal="left"/>
    </xf>
    <xf numFmtId="0" fontId="8" fillId="7" borderId="22" xfId="0" applyFont="1" applyFill="1" applyBorder="1" applyAlignment="1" applyProtection="1">
      <alignment horizontal="left"/>
    </xf>
    <xf numFmtId="0" fontId="8" fillId="7" borderId="1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wrapText="1"/>
    </xf>
    <xf numFmtId="0" fontId="18" fillId="3" borderId="27" xfId="0" applyFont="1" applyFill="1" applyBorder="1" applyAlignment="1" applyProtection="1">
      <alignment horizontal="center"/>
    </xf>
    <xf numFmtId="0" fontId="18" fillId="3" borderId="27" xfId="0" applyNumberFormat="1" applyFont="1" applyFill="1" applyBorder="1" applyAlignment="1" applyProtection="1">
      <alignment horizontal="center"/>
    </xf>
    <xf numFmtId="0" fontId="19" fillId="5" borderId="6" xfId="0" applyFont="1" applyFill="1" applyBorder="1" applyAlignment="1" applyProtection="1">
      <alignment horizontal="center"/>
    </xf>
    <xf numFmtId="0" fontId="19" fillId="5" borderId="12" xfId="0" applyFont="1" applyFill="1" applyBorder="1" applyAlignment="1" applyProtection="1">
      <alignment horizontal="center"/>
    </xf>
    <xf numFmtId="0" fontId="15" fillId="3" borderId="27" xfId="0" applyFont="1" applyFill="1" applyBorder="1" applyAlignment="1" applyProtection="1">
      <alignment horizontal="center"/>
    </xf>
    <xf numFmtId="0" fontId="6" fillId="8" borderId="32" xfId="0" applyFont="1" applyFill="1" applyBorder="1" applyAlignment="1" applyProtection="1">
      <alignment horizontal="center"/>
    </xf>
    <xf numFmtId="0" fontId="6" fillId="8" borderId="33" xfId="0" applyFont="1" applyFill="1" applyBorder="1" applyAlignment="1" applyProtection="1">
      <alignment horizontal="center"/>
    </xf>
    <xf numFmtId="0" fontId="6" fillId="8" borderId="34" xfId="0" applyFont="1" applyFill="1" applyBorder="1" applyAlignment="1" applyProtection="1">
      <alignment horizontal="center"/>
    </xf>
    <xf numFmtId="0" fontId="19" fillId="5" borderId="11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/>
    </xf>
    <xf numFmtId="0" fontId="19" fillId="4" borderId="8" xfId="0" applyFont="1" applyFill="1" applyBorder="1" applyAlignment="1" applyProtection="1">
      <alignment horizontal="center"/>
    </xf>
    <xf numFmtId="0" fontId="19" fillId="4" borderId="9" xfId="0" applyFont="1" applyFill="1" applyBorder="1" applyAlignment="1" applyProtection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9" fillId="7" borderId="20" xfId="0" applyFont="1" applyFill="1" applyBorder="1" applyAlignment="1" applyProtection="1">
      <alignment horizontal="center"/>
    </xf>
    <xf numFmtId="0" fontId="19" fillId="7" borderId="22" xfId="0" applyFont="1" applyFill="1" applyBorder="1" applyAlignment="1" applyProtection="1">
      <alignment horizontal="center"/>
    </xf>
    <xf numFmtId="0" fontId="19" fillId="7" borderId="29" xfId="0" applyFont="1" applyFill="1" applyBorder="1" applyAlignment="1" applyProtection="1">
      <alignment horizontal="center"/>
    </xf>
    <xf numFmtId="0" fontId="19" fillId="6" borderId="28" xfId="0" applyFont="1" applyFill="1" applyBorder="1" applyAlignment="1" applyProtection="1">
      <alignment horizontal="center"/>
    </xf>
    <xf numFmtId="0" fontId="19" fillId="6" borderId="22" xfId="0" applyFont="1" applyFill="1" applyBorder="1" applyAlignment="1" applyProtection="1">
      <alignment horizontal="center"/>
    </xf>
    <xf numFmtId="0" fontId="19" fillId="6" borderId="1" xfId="0" applyFont="1" applyFill="1" applyBorder="1" applyAlignment="1" applyProtection="1">
      <alignment horizontal="center"/>
    </xf>
    <xf numFmtId="0" fontId="19" fillId="6" borderId="20" xfId="0" applyFont="1" applyFill="1" applyBorder="1" applyAlignment="1" applyProtection="1">
      <alignment horizontal="center"/>
    </xf>
    <xf numFmtId="0" fontId="19" fillId="6" borderId="29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fill>
        <patternFill>
          <bgColor rgb="FFC3DD8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C3DD8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3DD8F"/>
      <color rgb="FFFFFF99"/>
      <color rgb="FF95B3D7"/>
      <color rgb="FFFFFFBD"/>
      <color rgb="FFC8E098"/>
      <color rgb="FF71893F"/>
      <color rgb="FFDEECC2"/>
      <color rgb="FF669900"/>
      <color rgb="FFFFC28B"/>
      <color rgb="FF96D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114297</xdr:rowOff>
    </xdr:from>
    <xdr:to>
      <xdr:col>3</xdr:col>
      <xdr:colOff>237717</xdr:colOff>
      <xdr:row>30</xdr:row>
      <xdr:rowOff>18606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0" y="2638422"/>
          <a:ext cx="3266667" cy="3523809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11</xdr:row>
      <xdr:rowOff>109537</xdr:rowOff>
    </xdr:from>
    <xdr:to>
      <xdr:col>8</xdr:col>
      <xdr:colOff>9115</xdr:colOff>
      <xdr:row>30</xdr:row>
      <xdr:rowOff>61466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0" y="2595562"/>
          <a:ext cx="3276190" cy="3571429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11</xdr:row>
      <xdr:rowOff>114300</xdr:rowOff>
    </xdr:from>
    <xdr:to>
      <xdr:col>13</xdr:col>
      <xdr:colOff>37693</xdr:colOff>
      <xdr:row>30</xdr:row>
      <xdr:rowOff>75752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6550" y="2600325"/>
          <a:ext cx="3257143" cy="35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66675</xdr:rowOff>
    </xdr:from>
    <xdr:to>
      <xdr:col>3</xdr:col>
      <xdr:colOff>180574</xdr:colOff>
      <xdr:row>49</xdr:row>
      <xdr:rowOff>132913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981700"/>
          <a:ext cx="3209524" cy="3495238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31</xdr:row>
      <xdr:rowOff>95250</xdr:rowOff>
    </xdr:from>
    <xdr:to>
      <xdr:col>8</xdr:col>
      <xdr:colOff>9119</xdr:colOff>
      <xdr:row>50</xdr:row>
      <xdr:rowOff>9083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62325" y="6010275"/>
          <a:ext cx="3247619" cy="3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100966</xdr:colOff>
      <xdr:row>0</xdr:row>
      <xdr:rowOff>260591</xdr:rowOff>
    </xdr:from>
    <xdr:ext cx="7692362" cy="500971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/>
        </xdr:cNvSpPr>
      </xdr:nvSpPr>
      <xdr:spPr>
        <a:xfrm>
          <a:off x="100966" y="260591"/>
          <a:ext cx="7692362" cy="500971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2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Enrollment Level Estimator</a:t>
          </a:r>
          <a:endParaRPr lang="en-US" sz="32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11</xdr:col>
      <xdr:colOff>497667</xdr:colOff>
      <xdr:row>51</xdr:row>
      <xdr:rowOff>143290</xdr:rowOff>
    </xdr:from>
    <xdr:to>
      <xdr:col>14</xdr:col>
      <xdr:colOff>560177</xdr:colOff>
      <xdr:row>72</xdr:row>
      <xdr:rowOff>138775</xdr:rowOff>
    </xdr:to>
    <xdr:sp macro="" textlink="">
      <xdr:nvSpPr>
        <xdr:cNvPr id="88" name="Curved Up Arrow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/>
      </xdr:nvSpPr>
      <xdr:spPr>
        <a:xfrm rot="17513632">
          <a:off x="5288917" y="11287365"/>
          <a:ext cx="5396160" cy="1948460"/>
        </a:xfrm>
        <a:prstGeom prst="curvedUpArrow">
          <a:avLst>
            <a:gd name="adj1" fmla="val 20001"/>
            <a:gd name="adj2" fmla="val 43962"/>
            <a:gd name="adj3" fmla="val 25000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517145</xdr:colOff>
      <xdr:row>52</xdr:row>
      <xdr:rowOff>95225</xdr:rowOff>
    </xdr:from>
    <xdr:to>
      <xdr:col>7</xdr:col>
      <xdr:colOff>618171</xdr:colOff>
      <xdr:row>57</xdr:row>
      <xdr:rowOff>167420</xdr:rowOff>
    </xdr:to>
    <xdr:sp macro="" textlink="">
      <xdr:nvSpPr>
        <xdr:cNvPr id="90" name="Curved Up Arrow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/>
      </xdr:nvSpPr>
      <xdr:spPr>
        <a:xfrm rot="10321334" flipH="1">
          <a:off x="1288670" y="4000475"/>
          <a:ext cx="3291901" cy="1253295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51</xdr:row>
      <xdr:rowOff>142875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8572499" y="981075"/>
          <a:ext cx="2981325" cy="1847850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7</xdr:col>
      <xdr:colOff>116205</xdr:colOff>
      <xdr:row>67</xdr:row>
      <xdr:rowOff>45720</xdr:rowOff>
    </xdr:from>
    <xdr:to>
      <xdr:col>7</xdr:col>
      <xdr:colOff>540980</xdr:colOff>
      <xdr:row>69</xdr:row>
      <xdr:rowOff>183188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4078605" y="7046595"/>
          <a:ext cx="424775" cy="804218"/>
          <a:chOff x="4369174" y="5453663"/>
          <a:chExt cx="426680" cy="977573"/>
        </a:xfrm>
      </xdr:grpSpPr>
      <xdr:sp macro="" textlink="">
        <xdr:nvSpPr>
          <xdr:cNvPr id="19" name="Down Arrow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1507">
            <a:off x="4369174" y="5597523"/>
            <a:ext cx="426680" cy="740911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spect="1"/>
          </xdr:cNvSpPr>
        </xdr:nvSpPr>
        <xdr:spPr>
          <a:xfrm rot="16233857">
            <a:off x="4117740" y="5754988"/>
            <a:ext cx="977573" cy="374924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05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 editAs="oneCell">
    <xdr:from>
      <xdr:col>13</xdr:col>
      <xdr:colOff>182664</xdr:colOff>
      <xdr:row>62</xdr:row>
      <xdr:rowOff>107588</xdr:rowOff>
    </xdr:from>
    <xdr:to>
      <xdr:col>18</xdr:col>
      <xdr:colOff>312285</xdr:colOff>
      <xdr:row>68</xdr:row>
      <xdr:rowOff>19049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3427">
          <a:off x="7974114" y="4936763"/>
          <a:ext cx="3406221" cy="120686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100966</xdr:colOff>
      <xdr:row>0</xdr:row>
      <xdr:rowOff>260591</xdr:rowOff>
    </xdr:from>
    <xdr:ext cx="7692362" cy="50097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/>
        </xdr:cNvSpPr>
      </xdr:nvSpPr>
      <xdr:spPr>
        <a:xfrm>
          <a:off x="100966" y="260591"/>
          <a:ext cx="7692362" cy="500971"/>
        </a:xfrm>
        <a:prstGeom prst="rect">
          <a:avLst/>
        </a:prstGeom>
        <a:noFill/>
      </xdr:spPr>
      <xdr:txBody>
        <a:bodyPr vertOverflow="clip" horzOverflow="clip" wrap="none" lIns="91440" tIns="0" rIns="91440" bIns="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Summer Weekly</a:t>
          </a:r>
          <a:r>
            <a:rPr lang="en-US" sz="3200" b="1" cap="none" spc="0" baseline="0">
              <a:ln w="900" cmpd="sng">
                <a:solidFill>
                  <a:schemeClr val="tx2">
                    <a:alpha val="55000"/>
                  </a:schemeClr>
                </a:solidFill>
                <a:prstDash val="solid"/>
              </a:ln>
              <a:solidFill>
                <a:schemeClr val="accent1"/>
              </a:solidFill>
              <a:effectLst>
                <a:innerShdw blurRad="101600" dist="76200" dir="5400000">
                  <a:schemeClr val="tx2">
                    <a:alpha val="74000"/>
                  </a:schemeClr>
                </a:innerShdw>
              </a:effectLst>
            </a:rPr>
            <a:t> Enrollment Level Estimator</a:t>
          </a:r>
          <a:endParaRPr lang="en-US" sz="3200" b="1" cap="none" spc="0">
            <a:ln w="900" cmpd="sng">
              <a:solidFill>
                <a:schemeClr val="tx2">
                  <a:alpha val="55000"/>
                </a:schemeClr>
              </a:solidFill>
              <a:prstDash val="solid"/>
            </a:ln>
            <a:solidFill>
              <a:schemeClr val="accent1"/>
            </a:solidFill>
            <a:effectLst>
              <a:innerShdw blurRad="101600" dist="76200" dir="5400000">
                <a:schemeClr val="tx2">
                  <a:alpha val="74000"/>
                </a:schemeClr>
              </a:innerShdw>
            </a:effectLst>
          </a:endParaRPr>
        </a:p>
      </xdr:txBody>
    </xdr:sp>
    <xdr:clientData/>
  </xdr:oneCellAnchor>
  <xdr:twoCellAnchor>
    <xdr:from>
      <xdr:col>11</xdr:col>
      <xdr:colOff>497667</xdr:colOff>
      <xdr:row>51</xdr:row>
      <xdr:rowOff>143290</xdr:rowOff>
    </xdr:from>
    <xdr:to>
      <xdr:col>14</xdr:col>
      <xdr:colOff>560177</xdr:colOff>
      <xdr:row>72</xdr:row>
      <xdr:rowOff>138775</xdr:rowOff>
    </xdr:to>
    <xdr:sp macro="" textlink="">
      <xdr:nvSpPr>
        <xdr:cNvPr id="3" name="Curved Up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7513632">
          <a:off x="5288917" y="11287365"/>
          <a:ext cx="5396160" cy="1948460"/>
        </a:xfrm>
        <a:prstGeom prst="curvedUpArrow">
          <a:avLst>
            <a:gd name="adj1" fmla="val 20001"/>
            <a:gd name="adj2" fmla="val 43962"/>
            <a:gd name="adj3" fmla="val 25000"/>
          </a:avLst>
        </a:prstGeom>
        <a:solidFill>
          <a:schemeClr val="accent1"/>
        </a:solidFill>
        <a:ln>
          <a:solidFill>
            <a:schemeClr val="tx2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450470</xdr:colOff>
      <xdr:row>52</xdr:row>
      <xdr:rowOff>85701</xdr:rowOff>
    </xdr:from>
    <xdr:to>
      <xdr:col>7</xdr:col>
      <xdr:colOff>551496</xdr:colOff>
      <xdr:row>57</xdr:row>
      <xdr:rowOff>157896</xdr:rowOff>
    </xdr:to>
    <xdr:sp macro="" textlink="">
      <xdr:nvSpPr>
        <xdr:cNvPr id="4" name="Curved Up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321334" flipH="1">
          <a:off x="1221995" y="10163151"/>
          <a:ext cx="3291901" cy="1253295"/>
        </a:xfrm>
        <a:prstGeom prst="curvedUpArrow">
          <a:avLst/>
        </a:prstGeom>
        <a:solidFill>
          <a:srgbClr val="4F81BD"/>
        </a:solidFill>
        <a:ln w="25400" cap="flat" cmpd="sng" algn="ctr">
          <a:solidFill>
            <a:srgbClr val="1F497D"/>
          </a:solidFill>
          <a:prstDash val="solid"/>
        </a:ln>
        <a:effectLst>
          <a:innerShdw blurRad="63500" dist="50800" dir="8100000">
            <a:prstClr val="black">
              <a:alpha val="50000"/>
            </a:prstClr>
          </a:inn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171449</xdr:colOff>
      <xdr:row>2</xdr:row>
      <xdr:rowOff>57150</xdr:rowOff>
    </xdr:from>
    <xdr:to>
      <xdr:col>18</xdr:col>
      <xdr:colOff>485774</xdr:colOff>
      <xdr:row>51</xdr:row>
      <xdr:rowOff>142875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572499" y="981075"/>
          <a:ext cx="2981325" cy="8582025"/>
        </a:xfrm>
        <a:prstGeom prst="rect">
          <a:avLst/>
        </a:prstGeom>
        <a:solidFill>
          <a:srgbClr val="C3DD8F"/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This worksheet is meant as an </a:t>
          </a:r>
          <a:r>
            <a:rPr lang="en-US" sz="1800" b="1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ESTIMATE ONLY!</a:t>
          </a:r>
        </a:p>
        <a:p>
          <a:pPr algn="ctr"/>
          <a:endParaRPr lang="en-US" sz="1400" b="1" i="1" baseline="0">
            <a:solidFill>
              <a:sysClr val="windowText" lastClr="000000"/>
            </a:solidFill>
            <a:latin typeface="Calibri Light" panose="020F0302020204030204" pitchFamily="34" charset="0"/>
          </a:endParaRP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The VA is the ultimate authority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when determining your enrollment </a:t>
          </a:r>
        </a:p>
        <a:p>
          <a:pPr algn="ctr"/>
          <a:r>
            <a:rPr lang="en-US" sz="1400" b="0" i="1" baseline="0">
              <a:solidFill>
                <a:sysClr val="windowText" lastClr="000000"/>
              </a:solidFill>
              <a:latin typeface="Calibri Light" panose="020F0302020204030204" pitchFamily="34" charset="0"/>
            </a:rPr>
            <a:t>level for any period of time.</a:t>
          </a:r>
          <a:endParaRPr lang="en-US" sz="1400" b="0" i="1">
            <a:solidFill>
              <a:sysClr val="windowText" lastClr="000000"/>
            </a:solidFill>
            <a:latin typeface="Calibri Light" panose="020F0302020204030204" pitchFamily="34" charset="0"/>
          </a:endParaRPr>
        </a:p>
      </xdr:txBody>
    </xdr:sp>
    <xdr:clientData/>
  </xdr:twoCellAnchor>
  <xdr:twoCellAnchor>
    <xdr:from>
      <xdr:col>7</xdr:col>
      <xdr:colOff>125730</xdr:colOff>
      <xdr:row>67</xdr:row>
      <xdr:rowOff>45720</xdr:rowOff>
    </xdr:from>
    <xdr:to>
      <xdr:col>7</xdr:col>
      <xdr:colOff>550505</xdr:colOff>
      <xdr:row>69</xdr:row>
      <xdr:rowOff>183188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088130" y="7046595"/>
          <a:ext cx="424775" cy="804218"/>
          <a:chOff x="4369174" y="5453663"/>
          <a:chExt cx="426680" cy="977573"/>
        </a:xfrm>
      </xdr:grpSpPr>
      <xdr:sp macro="" textlink="">
        <xdr:nvSpPr>
          <xdr:cNvPr id="7" name="Down Arrow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 rot="11507">
            <a:off x="4369174" y="5597523"/>
            <a:ext cx="426680" cy="740911"/>
          </a:xfrm>
          <a:prstGeom prst="downArrow">
            <a:avLst/>
          </a:prstGeom>
          <a:ln>
            <a:solidFill>
              <a:schemeClr val="tx2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>
            <a:spLocks noChangeAspect="1"/>
          </xdr:cNvSpPr>
        </xdr:nvSpPr>
        <xdr:spPr>
          <a:xfrm rot="16233857">
            <a:off x="4117740" y="5754988"/>
            <a:ext cx="977573" cy="374924"/>
          </a:xfrm>
          <a:prstGeom prst="rect">
            <a:avLst/>
          </a:prstGeom>
          <a:noFill/>
        </xdr:spPr>
        <xdr:txBody>
          <a:bodyPr vertOverflow="clip" horzOverflow="clip" wrap="square" lIns="91440" tIns="45720" rIns="91440" bIns="45720">
            <a:noAutofit/>
          </a:bodyPr>
          <a:lstStyle/>
          <a:p>
            <a:pPr algn="ctr"/>
            <a:r>
              <a:rPr lang="en-US" sz="140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then</a:t>
            </a:r>
            <a:r>
              <a:rPr lang="en-US" sz="1050" b="1" cap="none" spc="0">
                <a:ln w="6350" cmpd="sng">
                  <a:solidFill>
                    <a:schemeClr val="tx2">
                      <a:alpha val="55000"/>
                    </a:schemeClr>
                  </a:solidFill>
                  <a:prstDash val="solid"/>
                </a:ln>
                <a:solidFill>
                  <a:schemeClr val="tx2">
                    <a:lumMod val="40000"/>
                    <a:lumOff val="60000"/>
                  </a:schemeClr>
                </a:solidFill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a:rPr>
              <a:t>...</a:t>
            </a:r>
          </a:p>
        </xdr:txBody>
      </xdr:sp>
    </xdr:grpSp>
    <xdr:clientData/>
  </xdr:twoCellAnchor>
  <xdr:twoCellAnchor editAs="oneCell">
    <xdr:from>
      <xdr:col>13</xdr:col>
      <xdr:colOff>182664</xdr:colOff>
      <xdr:row>62</xdr:row>
      <xdr:rowOff>107588</xdr:rowOff>
    </xdr:from>
    <xdr:to>
      <xdr:col>18</xdr:col>
      <xdr:colOff>312285</xdr:colOff>
      <xdr:row>68</xdr:row>
      <xdr:rowOff>19049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3427">
          <a:off x="7974114" y="12318638"/>
          <a:ext cx="3406221" cy="1206861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S14"/>
  <sheetViews>
    <sheetView showGridLines="0" topLeftCell="A4" workbookViewId="0">
      <selection activeCell="C20" sqref="C20"/>
    </sheetView>
  </sheetViews>
  <sheetFormatPr defaultColWidth="9.140625" defaultRowHeight="18.75" x14ac:dyDescent="0.25"/>
  <cols>
    <col min="1" max="1" width="9.140625" style="47"/>
    <col min="2" max="2" width="9.140625" style="49" customWidth="1"/>
    <col min="3" max="3" width="41.5703125" style="49" customWidth="1"/>
    <col min="4" max="4" width="11.5703125" style="1" bestFit="1" customWidth="1"/>
    <col min="5" max="7" width="9.140625" style="1" customWidth="1"/>
    <col min="8" max="19" width="9.140625" style="1"/>
    <col min="20" max="16384" width="9.140625" style="47"/>
  </cols>
  <sheetData>
    <row r="4" spans="3:4" ht="42" customHeight="1" x14ac:dyDescent="0.25">
      <c r="C4" s="97" t="s">
        <v>25</v>
      </c>
      <c r="D4" s="97"/>
    </row>
    <row r="5" spans="3:4" ht="18.75" customHeight="1" x14ac:dyDescent="0.3">
      <c r="C5" s="50" t="s">
        <v>43</v>
      </c>
      <c r="D5" s="51" t="s">
        <v>12</v>
      </c>
    </row>
    <row r="6" spans="3:4" ht="18.75" customHeight="1" x14ac:dyDescent="0.3">
      <c r="C6" s="50" t="s">
        <v>44</v>
      </c>
      <c r="D6" s="81" t="s">
        <v>13</v>
      </c>
    </row>
    <row r="7" spans="3:4" x14ac:dyDescent="0.3">
      <c r="C7" s="50" t="s">
        <v>45</v>
      </c>
      <c r="D7" s="52" t="s">
        <v>30</v>
      </c>
    </row>
    <row r="8" spans="3:4" x14ac:dyDescent="0.3">
      <c r="C8" s="50" t="s">
        <v>46</v>
      </c>
      <c r="D8" s="52" t="s">
        <v>30</v>
      </c>
    </row>
    <row r="9" spans="3:4" x14ac:dyDescent="0.3">
      <c r="C9" s="50" t="s">
        <v>47</v>
      </c>
      <c r="D9" s="52" t="s">
        <v>30</v>
      </c>
    </row>
    <row r="10" spans="3:4" x14ac:dyDescent="0.3">
      <c r="C10" s="50" t="s">
        <v>48</v>
      </c>
      <c r="D10" s="52" t="s">
        <v>30</v>
      </c>
    </row>
    <row r="11" spans="3:4" x14ac:dyDescent="0.3">
      <c r="C11" s="50" t="s">
        <v>49</v>
      </c>
      <c r="D11" s="53" t="s">
        <v>14</v>
      </c>
    </row>
    <row r="12" spans="3:4" x14ac:dyDescent="0.3">
      <c r="C12" s="50" t="s">
        <v>50</v>
      </c>
      <c r="D12" s="53" t="s">
        <v>14</v>
      </c>
    </row>
    <row r="13" spans="3:4" x14ac:dyDescent="0.3">
      <c r="C13" s="50" t="s">
        <v>51</v>
      </c>
      <c r="D13" s="53" t="s">
        <v>14</v>
      </c>
    </row>
    <row r="14" spans="3:4" x14ac:dyDescent="0.3">
      <c r="C14" s="50" t="s">
        <v>52</v>
      </c>
      <c r="D14" s="82" t="s">
        <v>31</v>
      </c>
    </row>
  </sheetData>
  <mergeCells count="1"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Z16"/>
  <sheetViews>
    <sheetView workbookViewId="0">
      <selection activeCell="N9" sqref="N9"/>
    </sheetView>
  </sheetViews>
  <sheetFormatPr defaultColWidth="9.140625" defaultRowHeight="15" x14ac:dyDescent="0.25"/>
  <cols>
    <col min="1" max="1" width="7.28515625" style="2" bestFit="1" customWidth="1"/>
    <col min="2" max="2" width="14.85546875" style="2" customWidth="1"/>
    <col min="3" max="3" width="23.28515625" style="2" customWidth="1"/>
    <col min="4" max="4" width="7.28515625" style="2" bestFit="1" customWidth="1"/>
    <col min="5" max="6" width="13" style="2" customWidth="1"/>
    <col min="7" max="7" width="7.28515625" style="2" bestFit="1" customWidth="1"/>
    <col min="8" max="9" width="13" style="2" customWidth="1"/>
    <col min="10" max="26" width="9.140625" style="2"/>
    <col min="27" max="16384" width="9.140625" style="5"/>
  </cols>
  <sheetData>
    <row r="2" spans="2:9" ht="15.75" x14ac:dyDescent="0.25">
      <c r="B2" s="3" t="s">
        <v>19</v>
      </c>
    </row>
    <row r="3" spans="2:9" x14ac:dyDescent="0.25">
      <c r="B3" s="4" t="s">
        <v>29</v>
      </c>
    </row>
    <row r="5" spans="2:9" x14ac:dyDescent="0.25">
      <c r="B5" s="40" t="s">
        <v>32</v>
      </c>
      <c r="C5" s="44" t="s">
        <v>22</v>
      </c>
      <c r="D5" s="43"/>
    </row>
    <row r="6" spans="2:9" x14ac:dyDescent="0.25">
      <c r="B6" s="84" t="s">
        <v>33</v>
      </c>
      <c r="C6" s="83" t="s">
        <v>36</v>
      </c>
      <c r="D6" s="43"/>
    </row>
    <row r="7" spans="2:9" x14ac:dyDescent="0.25">
      <c r="B7" s="41" t="s">
        <v>34</v>
      </c>
      <c r="C7" s="83" t="s">
        <v>23</v>
      </c>
      <c r="D7" s="43"/>
    </row>
    <row r="8" spans="2:9" x14ac:dyDescent="0.25">
      <c r="B8" s="42" t="s">
        <v>35</v>
      </c>
      <c r="C8" s="83" t="s">
        <v>24</v>
      </c>
      <c r="D8" s="43"/>
    </row>
    <row r="9" spans="2:9" x14ac:dyDescent="0.25">
      <c r="B9" s="85" t="s">
        <v>37</v>
      </c>
      <c r="C9" s="83" t="s">
        <v>38</v>
      </c>
      <c r="D9" s="43"/>
    </row>
    <row r="16" spans="2:9" x14ac:dyDescent="0.25">
      <c r="I16" s="45"/>
    </row>
  </sheetData>
  <sheetProtection algorithmName="SHA-512" hashValue="gEETuB3f8JLmgcw2oGs55ubhuhJ6mTW4F2uoFpfAJLNHOs70tsTWEc3q8kTMdPr4aao7nPAnvX14AaR9RQgnKA==" saltValue="Y6c2/kxjlC+RpXNwnM749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75"/>
  <sheetViews>
    <sheetView showGridLines="0" tabSelected="1" zoomScaleNormal="100" workbookViewId="0">
      <selection activeCell="E68" sqref="E68"/>
    </sheetView>
  </sheetViews>
  <sheetFormatPr defaultColWidth="9.140625" defaultRowHeight="15" x14ac:dyDescent="0.25"/>
  <cols>
    <col min="1" max="1" width="2" style="10" customWidth="1"/>
    <col min="2" max="13" width="9.5703125" style="18" customWidth="1"/>
    <col min="14" max="14" width="9.140625" style="10"/>
    <col min="15" max="15" width="13.28515625" style="10" customWidth="1"/>
    <col min="16" max="16" width="10.7109375" style="10" customWidth="1"/>
    <col min="17" max="18" width="8" style="10" customWidth="1"/>
    <col min="19" max="19" width="11.5703125" style="10" bestFit="1" customWidth="1"/>
    <col min="20" max="20" width="8" style="18" customWidth="1"/>
    <col min="21" max="16384" width="9.140625" style="18"/>
  </cols>
  <sheetData>
    <row r="1" spans="1:20" s="8" customFormat="1" ht="45.75" customHeight="1" x14ac:dyDescent="0.25">
      <c r="A1" s="6"/>
      <c r="B1" s="6"/>
      <c r="C1" s="7"/>
      <c r="D1" s="7"/>
      <c r="E1" s="7"/>
      <c r="F1" s="124" t="s">
        <v>15</v>
      </c>
      <c r="G1" s="124"/>
      <c r="H1" s="124"/>
      <c r="I1" s="124"/>
      <c r="J1" s="7"/>
      <c r="K1" s="7"/>
      <c r="L1" s="7"/>
      <c r="M1" s="7"/>
      <c r="N1" s="6"/>
      <c r="O1" s="6"/>
      <c r="P1" s="6"/>
      <c r="Q1" s="6"/>
      <c r="R1" s="6"/>
      <c r="S1" s="6"/>
      <c r="T1" s="6"/>
    </row>
    <row r="2" spans="1:20" s="10" customFormat="1" ht="27" thickBot="1" x14ac:dyDescent="0.45">
      <c r="A2" s="9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"/>
      <c r="O2" s="9"/>
      <c r="P2" s="9"/>
      <c r="Q2" s="9"/>
      <c r="R2" s="9"/>
      <c r="S2" s="9"/>
      <c r="T2" s="9"/>
    </row>
    <row r="3" spans="1:20" s="12" customFormat="1" ht="15.75" customHeight="1" x14ac:dyDescent="0.25">
      <c r="A3" s="11"/>
      <c r="B3" s="126" t="str">
        <f>'Enter Term Dates HERE'!C5</f>
        <v>May 26th - August 15th, 2020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1"/>
      <c r="O3" s="39"/>
      <c r="P3" s="39"/>
      <c r="Q3" s="39"/>
      <c r="R3" s="39"/>
      <c r="S3" s="39"/>
      <c r="T3" s="11"/>
    </row>
    <row r="4" spans="1:20" s="15" customFormat="1" ht="12.75" hidden="1" customHeight="1" x14ac:dyDescent="0.2">
      <c r="A4" s="13"/>
      <c r="B4" s="30">
        <f t="shared" ref="B4:M4" si="0">$H$58</f>
        <v>0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31">
        <f t="shared" si="0"/>
        <v>0</v>
      </c>
      <c r="N4" s="13"/>
      <c r="O4" s="39"/>
      <c r="P4" s="39"/>
      <c r="Q4" s="39"/>
      <c r="R4" s="39"/>
      <c r="S4" s="39"/>
      <c r="T4" s="13"/>
    </row>
    <row r="5" spans="1:20" s="15" customFormat="1" ht="12.75" hidden="1" customHeight="1" x14ac:dyDescent="0.2">
      <c r="A5" s="13"/>
      <c r="B5" s="30" t="s">
        <v>16</v>
      </c>
      <c r="C5" s="14" t="s">
        <v>16</v>
      </c>
      <c r="D5" s="14" t="s">
        <v>16</v>
      </c>
      <c r="E5" s="14" t="s">
        <v>16</v>
      </c>
      <c r="F5" s="14" t="s">
        <v>16</v>
      </c>
      <c r="G5" s="14" t="s">
        <v>16</v>
      </c>
      <c r="H5" s="14" t="s">
        <v>16</v>
      </c>
      <c r="I5" s="14" t="s">
        <v>16</v>
      </c>
      <c r="J5" s="14" t="s">
        <v>16</v>
      </c>
      <c r="K5" s="14" t="s">
        <v>16</v>
      </c>
      <c r="L5" s="14" t="s">
        <v>16</v>
      </c>
      <c r="M5" s="31" t="s">
        <v>16</v>
      </c>
      <c r="N5" s="13"/>
      <c r="O5" s="39"/>
      <c r="P5" s="39"/>
      <c r="Q5" s="39"/>
      <c r="R5" s="39"/>
      <c r="S5" s="39"/>
      <c r="T5" s="13"/>
    </row>
    <row r="6" spans="1:20" s="15" customFormat="1" ht="12.75" hidden="1" customHeight="1" x14ac:dyDescent="0.2">
      <c r="A6" s="13"/>
      <c r="B6" s="71">
        <f>MIN(1,B4/ 8)</f>
        <v>0</v>
      </c>
      <c r="C6" s="72">
        <f t="shared" ref="C6:M6" si="1">MIN(1,C4/ 8)</f>
        <v>0</v>
      </c>
      <c r="D6" s="72">
        <f t="shared" si="1"/>
        <v>0</v>
      </c>
      <c r="E6" s="72">
        <f t="shared" si="1"/>
        <v>0</v>
      </c>
      <c r="F6" s="72">
        <f t="shared" si="1"/>
        <v>0</v>
      </c>
      <c r="G6" s="72">
        <f t="shared" si="1"/>
        <v>0</v>
      </c>
      <c r="H6" s="72">
        <f t="shared" si="1"/>
        <v>0</v>
      </c>
      <c r="I6" s="72">
        <f t="shared" si="1"/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3">
        <f t="shared" si="1"/>
        <v>0</v>
      </c>
      <c r="N6" s="13"/>
      <c r="O6" s="39"/>
      <c r="P6" s="39"/>
      <c r="Q6" s="39"/>
      <c r="R6" s="39"/>
      <c r="S6" s="39"/>
      <c r="T6" s="13"/>
    </row>
    <row r="7" spans="1:20" s="12" customFormat="1" ht="15.75" customHeight="1" x14ac:dyDescent="0.25">
      <c r="A7" s="11"/>
      <c r="B7" s="34"/>
      <c r="C7" s="26"/>
      <c r="D7" s="129" t="str">
        <f>'Enter Term Dates HERE'!C6</f>
        <v>June 22nd - August 15th, 2020</v>
      </c>
      <c r="E7" s="130"/>
      <c r="F7" s="130"/>
      <c r="G7" s="130"/>
      <c r="H7" s="130"/>
      <c r="I7" s="130"/>
      <c r="J7" s="130"/>
      <c r="K7" s="130"/>
      <c r="L7" s="130"/>
      <c r="M7" s="131"/>
      <c r="N7" s="11"/>
      <c r="O7" s="39"/>
      <c r="P7" s="39"/>
      <c r="Q7" s="39"/>
      <c r="R7" s="39"/>
      <c r="S7" s="39"/>
      <c r="T7" s="11"/>
    </row>
    <row r="8" spans="1:20" s="15" customFormat="1" ht="13.5" hidden="1" customHeight="1" x14ac:dyDescent="0.2">
      <c r="A8" s="13"/>
      <c r="B8" s="35"/>
      <c r="C8" s="16"/>
      <c r="D8" s="14">
        <f>$H$59</f>
        <v>0</v>
      </c>
      <c r="E8" s="14">
        <f t="shared" ref="E8:M8" si="2">$H$59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14">
        <f t="shared" si="2"/>
        <v>0</v>
      </c>
      <c r="N8" s="13"/>
      <c r="O8" s="39"/>
      <c r="P8" s="39"/>
      <c r="Q8" s="39"/>
      <c r="R8" s="39"/>
      <c r="S8" s="39"/>
      <c r="T8" s="13"/>
    </row>
    <row r="9" spans="1:20" s="15" customFormat="1" ht="12.75" hidden="1" customHeight="1" x14ac:dyDescent="0.2">
      <c r="A9" s="13"/>
      <c r="B9" s="35"/>
      <c r="C9" s="16"/>
      <c r="D9" s="14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  <c r="J9" s="14" t="s">
        <v>17</v>
      </c>
      <c r="K9" s="14" t="s">
        <v>17</v>
      </c>
      <c r="L9" s="14" t="s">
        <v>17</v>
      </c>
      <c r="M9" s="31" t="s">
        <v>17</v>
      </c>
      <c r="N9" s="13"/>
      <c r="O9" s="39"/>
      <c r="P9" s="39"/>
      <c r="Q9" s="39"/>
      <c r="R9" s="39"/>
      <c r="S9" s="39"/>
      <c r="T9" s="13"/>
    </row>
    <row r="10" spans="1:20" s="15" customFormat="1" ht="12.75" hidden="1" customHeight="1" x14ac:dyDescent="0.2">
      <c r="A10" s="13"/>
      <c r="B10" s="35">
        <v>0</v>
      </c>
      <c r="C10" s="16">
        <v>0</v>
      </c>
      <c r="D10" s="72">
        <f t="shared" ref="D10:E10" si="3">MIN(1,D8/ 6)</f>
        <v>0</v>
      </c>
      <c r="E10" s="72">
        <f t="shared" si="3"/>
        <v>0</v>
      </c>
      <c r="F10" s="72">
        <f>MIN(1,F8/ 6)</f>
        <v>0</v>
      </c>
      <c r="G10" s="72">
        <f t="shared" ref="G10:M10" si="4">MIN(1,G8/ 6)</f>
        <v>0</v>
      </c>
      <c r="H10" s="72">
        <f t="shared" si="4"/>
        <v>0</v>
      </c>
      <c r="I10" s="72">
        <f t="shared" si="4"/>
        <v>0</v>
      </c>
      <c r="J10" s="72">
        <f t="shared" si="4"/>
        <v>0</v>
      </c>
      <c r="K10" s="72">
        <f t="shared" si="4"/>
        <v>0</v>
      </c>
      <c r="L10" s="72">
        <f t="shared" si="4"/>
        <v>0</v>
      </c>
      <c r="M10" s="73">
        <f t="shared" si="4"/>
        <v>0</v>
      </c>
      <c r="N10" s="13"/>
      <c r="O10" s="39"/>
      <c r="P10" s="39"/>
      <c r="Q10" s="39"/>
      <c r="R10" s="39"/>
      <c r="S10" s="39"/>
      <c r="T10" s="13"/>
    </row>
    <row r="11" spans="1:20" s="12" customFormat="1" ht="15.75" customHeight="1" x14ac:dyDescent="0.25">
      <c r="A11" s="11"/>
      <c r="B11" s="132" t="str">
        <f>'Enter Term Dates HERE'!C7</f>
        <v>May 26th - July 4th, 2020</v>
      </c>
      <c r="C11" s="133"/>
      <c r="D11" s="133"/>
      <c r="E11" s="133"/>
      <c r="F11" s="133"/>
      <c r="G11" s="134"/>
      <c r="H11" s="27"/>
      <c r="I11" s="27"/>
      <c r="J11" s="27"/>
      <c r="K11" s="27"/>
      <c r="L11" s="27"/>
      <c r="M11" s="32"/>
      <c r="N11" s="11"/>
      <c r="O11" s="39"/>
      <c r="P11" s="39"/>
      <c r="Q11" s="39"/>
      <c r="R11" s="39"/>
      <c r="S11" s="39"/>
      <c r="T11" s="11"/>
    </row>
    <row r="12" spans="1:20" s="15" customFormat="1" ht="12.75" hidden="1" customHeight="1" x14ac:dyDescent="0.2">
      <c r="A12" s="13"/>
      <c r="B12" s="30">
        <f>$H$60</f>
        <v>0</v>
      </c>
      <c r="C12" s="14">
        <f t="shared" ref="C12:G12" si="5">$H$60</f>
        <v>0</v>
      </c>
      <c r="D12" s="14">
        <f t="shared" si="5"/>
        <v>0</v>
      </c>
      <c r="E12" s="14">
        <f t="shared" si="5"/>
        <v>0</v>
      </c>
      <c r="F12" s="14">
        <f t="shared" si="5"/>
        <v>0</v>
      </c>
      <c r="G12" s="14">
        <f t="shared" si="5"/>
        <v>0</v>
      </c>
      <c r="H12" s="16"/>
      <c r="I12" s="16"/>
      <c r="J12" s="16"/>
      <c r="K12" s="16"/>
      <c r="L12" s="16"/>
      <c r="M12" s="33"/>
      <c r="N12" s="13"/>
      <c r="O12" s="39"/>
      <c r="P12" s="39"/>
      <c r="Q12" s="39"/>
      <c r="R12" s="39"/>
      <c r="S12" s="39"/>
      <c r="T12" s="13"/>
    </row>
    <row r="13" spans="1:20" s="15" customFormat="1" ht="12.75" hidden="1" customHeight="1" x14ac:dyDescent="0.2">
      <c r="A13" s="13"/>
      <c r="B13" s="30" t="s">
        <v>39</v>
      </c>
      <c r="C13" s="14" t="s">
        <v>39</v>
      </c>
      <c r="D13" s="14" t="s">
        <v>39</v>
      </c>
      <c r="E13" s="14" t="s">
        <v>39</v>
      </c>
      <c r="F13" s="14" t="s">
        <v>39</v>
      </c>
      <c r="G13" s="14" t="s">
        <v>39</v>
      </c>
      <c r="H13" s="16"/>
      <c r="I13" s="16"/>
      <c r="J13" s="16"/>
      <c r="K13" s="16"/>
      <c r="L13" s="16"/>
      <c r="M13" s="33"/>
      <c r="N13" s="13"/>
      <c r="O13" s="39"/>
      <c r="P13" s="39"/>
      <c r="Q13" s="39"/>
      <c r="R13" s="39"/>
      <c r="S13" s="39"/>
      <c r="T13" s="13"/>
    </row>
    <row r="14" spans="1:20" s="15" customFormat="1" ht="12.75" hidden="1" customHeight="1" x14ac:dyDescent="0.2">
      <c r="A14" s="13"/>
      <c r="B14" s="71">
        <f>MIN(1,B12/ 4)</f>
        <v>0</v>
      </c>
      <c r="C14" s="72">
        <f>MIN(1,C12/ 4)</f>
        <v>0</v>
      </c>
      <c r="D14" s="72">
        <f t="shared" ref="D14:G14" si="6">MIN(1,D12/ 4)</f>
        <v>0</v>
      </c>
      <c r="E14" s="72">
        <f t="shared" si="6"/>
        <v>0</v>
      </c>
      <c r="F14" s="72">
        <f t="shared" si="6"/>
        <v>0</v>
      </c>
      <c r="G14" s="72">
        <f t="shared" si="6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3">
        <v>0</v>
      </c>
      <c r="N14" s="13"/>
      <c r="O14" s="39"/>
      <c r="P14" s="39"/>
      <c r="Q14" s="39"/>
      <c r="R14" s="39"/>
      <c r="S14" s="39"/>
      <c r="T14" s="13"/>
    </row>
    <row r="15" spans="1:20" s="12" customFormat="1" ht="15.75" customHeight="1" x14ac:dyDescent="0.25">
      <c r="A15" s="11"/>
      <c r="B15" s="86"/>
      <c r="C15" s="27"/>
      <c r="D15" s="135" t="str">
        <f>'Enter Term Dates HERE'!C8</f>
        <v>June 8th - July 18th, 2020</v>
      </c>
      <c r="E15" s="133"/>
      <c r="F15" s="133"/>
      <c r="G15" s="133"/>
      <c r="H15" s="133"/>
      <c r="I15" s="134"/>
      <c r="J15" s="26"/>
      <c r="K15" s="26"/>
      <c r="L15" s="26"/>
      <c r="M15" s="95"/>
      <c r="N15" s="11"/>
      <c r="O15" s="39"/>
      <c r="P15" s="39"/>
      <c r="Q15" s="39"/>
      <c r="R15" s="39"/>
      <c r="S15" s="39"/>
      <c r="T15" s="11"/>
    </row>
    <row r="16" spans="1:20" s="15" customFormat="1" ht="12.75" hidden="1" customHeight="1" x14ac:dyDescent="0.2">
      <c r="A16" s="13"/>
      <c r="B16" s="35"/>
      <c r="C16" s="16"/>
      <c r="D16" s="14">
        <f>$H$61</f>
        <v>0</v>
      </c>
      <c r="E16" s="14">
        <f t="shared" ref="E16:I16" si="7">$H$61</f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4">
        <f t="shared" si="7"/>
        <v>0</v>
      </c>
      <c r="J16" s="16"/>
      <c r="K16" s="16"/>
      <c r="L16" s="16"/>
      <c r="M16" s="33"/>
      <c r="N16" s="13"/>
      <c r="O16" s="39"/>
      <c r="P16" s="39"/>
      <c r="Q16" s="39"/>
      <c r="R16" s="39"/>
      <c r="S16" s="39"/>
      <c r="T16" s="13"/>
    </row>
    <row r="17" spans="1:20" s="15" customFormat="1" ht="12.75" hidden="1" customHeight="1" x14ac:dyDescent="0.2">
      <c r="A17" s="13"/>
      <c r="B17" s="35"/>
      <c r="C17" s="16"/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6"/>
      <c r="K17" s="16"/>
      <c r="L17" s="16"/>
      <c r="M17" s="33"/>
      <c r="N17" s="13"/>
      <c r="O17" s="39"/>
      <c r="P17" s="39"/>
      <c r="Q17" s="39"/>
      <c r="R17" s="39"/>
      <c r="S17" s="39"/>
      <c r="T17" s="13"/>
    </row>
    <row r="18" spans="1:20" s="15" customFormat="1" ht="12.75" hidden="1" customHeight="1" x14ac:dyDescent="0.2">
      <c r="A18" s="13"/>
      <c r="B18" s="35">
        <v>0</v>
      </c>
      <c r="C18" s="16">
        <v>0</v>
      </c>
      <c r="D18" s="72">
        <f>MIN(1,D16/ 4)</f>
        <v>0</v>
      </c>
      <c r="E18" s="72">
        <f t="shared" ref="E18:I18" si="8">MIN(1,E16/ 4)</f>
        <v>0</v>
      </c>
      <c r="F18" s="96">
        <f t="shared" si="8"/>
        <v>0</v>
      </c>
      <c r="G18" s="96">
        <f t="shared" si="8"/>
        <v>0</v>
      </c>
      <c r="H18" s="96">
        <f t="shared" si="8"/>
        <v>0</v>
      </c>
      <c r="I18" s="96">
        <f t="shared" si="8"/>
        <v>0</v>
      </c>
      <c r="J18" s="16">
        <v>0</v>
      </c>
      <c r="K18" s="16">
        <v>0</v>
      </c>
      <c r="L18" s="16">
        <v>0</v>
      </c>
      <c r="M18" s="33">
        <v>0</v>
      </c>
      <c r="N18" s="13"/>
      <c r="O18" s="39"/>
      <c r="P18" s="39"/>
      <c r="Q18" s="39"/>
      <c r="R18" s="39"/>
      <c r="S18" s="39"/>
      <c r="T18" s="13"/>
    </row>
    <row r="19" spans="1:20" s="12" customFormat="1" ht="15.75" customHeight="1" x14ac:dyDescent="0.25">
      <c r="A19" s="11"/>
      <c r="B19" s="34"/>
      <c r="C19" s="26"/>
      <c r="D19" s="26"/>
      <c r="E19" s="26"/>
      <c r="F19" s="135" t="str">
        <f>'Enter Term Dates HERE'!C9</f>
        <v>June 22nd - August 1st, 2020</v>
      </c>
      <c r="G19" s="133"/>
      <c r="H19" s="133"/>
      <c r="I19" s="133"/>
      <c r="J19" s="133"/>
      <c r="K19" s="134"/>
      <c r="L19" s="26"/>
      <c r="M19" s="95"/>
      <c r="N19" s="11"/>
      <c r="O19" s="39"/>
      <c r="P19" s="39"/>
      <c r="Q19" s="39"/>
      <c r="R19" s="39"/>
      <c r="S19" s="39"/>
      <c r="T19" s="11"/>
    </row>
    <row r="20" spans="1:20" s="15" customFormat="1" ht="13.5" hidden="1" customHeight="1" x14ac:dyDescent="0.2">
      <c r="A20" s="13"/>
      <c r="B20" s="35"/>
      <c r="C20" s="16"/>
      <c r="D20" s="16"/>
      <c r="E20" s="16"/>
      <c r="F20" s="14">
        <f>$H$62</f>
        <v>0</v>
      </c>
      <c r="G20" s="14">
        <f t="shared" ref="G20:K20" si="9">$H$62</f>
        <v>0</v>
      </c>
      <c r="H20" s="14">
        <f t="shared" si="9"/>
        <v>0</v>
      </c>
      <c r="I20" s="14">
        <f t="shared" si="9"/>
        <v>0</v>
      </c>
      <c r="J20" s="14">
        <f t="shared" si="9"/>
        <v>0</v>
      </c>
      <c r="K20" s="14">
        <f t="shared" si="9"/>
        <v>0</v>
      </c>
      <c r="L20" s="16"/>
      <c r="M20" s="33"/>
      <c r="N20" s="13"/>
      <c r="O20" s="39"/>
      <c r="P20" s="39"/>
      <c r="Q20" s="39"/>
      <c r="R20" s="39"/>
      <c r="S20" s="39"/>
      <c r="T20" s="13"/>
    </row>
    <row r="21" spans="1:20" s="15" customFormat="1" ht="12.75" hidden="1" customHeight="1" x14ac:dyDescent="0.2">
      <c r="A21" s="13"/>
      <c r="B21" s="35"/>
      <c r="C21" s="16"/>
      <c r="D21" s="16"/>
      <c r="E21" s="16"/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6"/>
      <c r="M21" s="33"/>
      <c r="N21" s="13"/>
      <c r="O21" s="39"/>
      <c r="P21" s="39"/>
      <c r="Q21" s="39"/>
      <c r="R21" s="39"/>
      <c r="S21" s="39"/>
      <c r="T21" s="13"/>
    </row>
    <row r="22" spans="1:20" s="15" customFormat="1" ht="12.75" hidden="1" customHeight="1" x14ac:dyDescent="0.2">
      <c r="A22" s="13"/>
      <c r="B22" s="35">
        <v>0</v>
      </c>
      <c r="C22" s="16">
        <v>0</v>
      </c>
      <c r="D22" s="16">
        <v>0</v>
      </c>
      <c r="E22" s="16">
        <v>0</v>
      </c>
      <c r="F22" s="72">
        <f t="shared" ref="F22:K22" si="10">MIN(1,F20/ 4)</f>
        <v>0</v>
      </c>
      <c r="G22" s="72">
        <f t="shared" si="10"/>
        <v>0</v>
      </c>
      <c r="H22" s="72">
        <f t="shared" si="10"/>
        <v>0</v>
      </c>
      <c r="I22" s="72">
        <f t="shared" si="10"/>
        <v>0</v>
      </c>
      <c r="J22" s="72">
        <f t="shared" si="10"/>
        <v>0</v>
      </c>
      <c r="K22" s="72">
        <f t="shared" si="10"/>
        <v>0</v>
      </c>
      <c r="L22" s="16">
        <v>0</v>
      </c>
      <c r="M22" s="33">
        <v>0</v>
      </c>
      <c r="N22" s="13"/>
      <c r="O22" s="39"/>
      <c r="P22" s="39"/>
      <c r="Q22" s="39"/>
      <c r="R22" s="39"/>
      <c r="S22" s="39"/>
      <c r="T22" s="13"/>
    </row>
    <row r="23" spans="1:20" s="12" customFormat="1" ht="15.75" customHeight="1" x14ac:dyDescent="0.25">
      <c r="A23" s="11"/>
      <c r="B23" s="34"/>
      <c r="C23" s="26"/>
      <c r="D23" s="26"/>
      <c r="E23" s="26"/>
      <c r="F23" s="26"/>
      <c r="G23" s="26"/>
      <c r="H23" s="135" t="str">
        <f>'Enter Term Dates HERE'!C10</f>
        <v>July 6th - August 15th, 2020</v>
      </c>
      <c r="I23" s="133"/>
      <c r="J23" s="133"/>
      <c r="K23" s="133"/>
      <c r="L23" s="133"/>
      <c r="M23" s="136"/>
      <c r="N23" s="11"/>
      <c r="O23" s="39"/>
      <c r="P23" s="39"/>
      <c r="Q23" s="39"/>
      <c r="R23" s="39"/>
      <c r="S23" s="39"/>
      <c r="T23" s="11"/>
    </row>
    <row r="24" spans="1:20" s="15" customFormat="1" ht="13.5" hidden="1" customHeight="1" x14ac:dyDescent="0.2">
      <c r="A24" s="13"/>
      <c r="B24" s="35"/>
      <c r="C24" s="16"/>
      <c r="D24" s="16"/>
      <c r="E24" s="16"/>
      <c r="F24" s="16"/>
      <c r="G24" s="16"/>
      <c r="H24" s="14">
        <f t="shared" ref="H24:M24" si="11">$H$63</f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31">
        <f t="shared" si="11"/>
        <v>0</v>
      </c>
      <c r="N24" s="13"/>
      <c r="O24" s="39"/>
      <c r="P24" s="39"/>
      <c r="Q24" s="39"/>
      <c r="R24" s="39"/>
      <c r="S24" s="39"/>
      <c r="T24" s="13"/>
    </row>
    <row r="25" spans="1:20" s="15" customFormat="1" ht="12.75" hidden="1" customHeight="1" x14ac:dyDescent="0.2">
      <c r="A25" s="13"/>
      <c r="B25" s="35"/>
      <c r="C25" s="16"/>
      <c r="D25" s="16"/>
      <c r="E25" s="16"/>
      <c r="F25" s="16"/>
      <c r="G25" s="16"/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39</v>
      </c>
      <c r="M25" s="31" t="s">
        <v>39</v>
      </c>
      <c r="N25" s="13"/>
      <c r="O25" s="39"/>
      <c r="P25" s="39"/>
      <c r="Q25" s="39"/>
      <c r="R25" s="39"/>
      <c r="S25" s="39"/>
      <c r="T25" s="13"/>
    </row>
    <row r="26" spans="1:20" s="15" customFormat="1" ht="12.75" hidden="1" customHeight="1" x14ac:dyDescent="0.2">
      <c r="A26" s="13"/>
      <c r="B26" s="3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2">
        <f t="shared" ref="H26:M26" si="12">MIN(1,H24/ 4)</f>
        <v>0</v>
      </c>
      <c r="I26" s="72">
        <f t="shared" si="12"/>
        <v>0</v>
      </c>
      <c r="J26" s="72">
        <f t="shared" si="12"/>
        <v>0</v>
      </c>
      <c r="K26" s="72">
        <f t="shared" si="12"/>
        <v>0</v>
      </c>
      <c r="L26" s="72">
        <f t="shared" si="12"/>
        <v>0</v>
      </c>
      <c r="M26" s="73">
        <f t="shared" si="12"/>
        <v>0</v>
      </c>
      <c r="N26" s="13"/>
      <c r="O26" s="39"/>
      <c r="P26" s="39"/>
      <c r="Q26" s="39"/>
      <c r="R26" s="39"/>
      <c r="S26" s="39"/>
      <c r="T26" s="13"/>
    </row>
    <row r="27" spans="1:20" s="12" customFormat="1" ht="15.75" customHeight="1" x14ac:dyDescent="0.25">
      <c r="A27" s="11"/>
      <c r="B27" s="123" t="str">
        <f>'Enter Term Dates HERE'!C11</f>
        <v>May 26th - June 20th, 2020</v>
      </c>
      <c r="C27" s="117"/>
      <c r="D27" s="117"/>
      <c r="E27" s="117"/>
      <c r="F27" s="25"/>
      <c r="G27" s="25"/>
      <c r="H27" s="25"/>
      <c r="I27" s="25"/>
      <c r="J27" s="25"/>
      <c r="K27" s="25"/>
      <c r="L27" s="25"/>
      <c r="M27" s="36"/>
      <c r="N27" s="11"/>
      <c r="O27" s="39"/>
      <c r="P27" s="39"/>
      <c r="Q27" s="39"/>
      <c r="R27" s="39"/>
      <c r="S27" s="39"/>
      <c r="T27" s="11"/>
    </row>
    <row r="28" spans="1:20" s="15" customFormat="1" ht="12.75" hidden="1" customHeight="1" x14ac:dyDescent="0.2">
      <c r="A28" s="13"/>
      <c r="B28" s="30">
        <f>$H$64</f>
        <v>0</v>
      </c>
      <c r="C28" s="14">
        <f>$H$64</f>
        <v>0</v>
      </c>
      <c r="D28" s="14">
        <f>$H$64</f>
        <v>0</v>
      </c>
      <c r="E28" s="14">
        <f>$H$64</f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3">
        <v>0</v>
      </c>
      <c r="N28" s="13"/>
      <c r="O28" s="39"/>
      <c r="P28" s="39"/>
      <c r="Q28" s="39"/>
      <c r="R28" s="39"/>
      <c r="S28" s="39"/>
      <c r="T28" s="13"/>
    </row>
    <row r="29" spans="1:20" s="15" customFormat="1" ht="12.75" hidden="1" customHeight="1" x14ac:dyDescent="0.2">
      <c r="A29" s="13"/>
      <c r="B29" s="30" t="s">
        <v>18</v>
      </c>
      <c r="C29" s="14" t="s">
        <v>18</v>
      </c>
      <c r="D29" s="14" t="s">
        <v>18</v>
      </c>
      <c r="E29" s="14" t="s">
        <v>18</v>
      </c>
      <c r="F29" s="16"/>
      <c r="G29" s="16"/>
      <c r="H29" s="16"/>
      <c r="I29" s="16"/>
      <c r="J29" s="16"/>
      <c r="K29" s="16"/>
      <c r="L29" s="16"/>
      <c r="M29" s="33"/>
      <c r="N29" s="13"/>
      <c r="O29" s="39"/>
      <c r="P29" s="39"/>
      <c r="Q29" s="39"/>
      <c r="R29" s="39"/>
      <c r="S29" s="39"/>
      <c r="T29" s="13"/>
    </row>
    <row r="30" spans="1:20" s="15" customFormat="1" ht="12.75" hidden="1" customHeight="1" x14ac:dyDescent="0.2">
      <c r="A30" s="13"/>
      <c r="B30" s="71">
        <f>MIN(1,B28/ 3)</f>
        <v>0</v>
      </c>
      <c r="C30" s="72">
        <f t="shared" ref="C30:E30" si="13">MIN(1,C28/ 3)</f>
        <v>0</v>
      </c>
      <c r="D30" s="72">
        <f t="shared" si="13"/>
        <v>0</v>
      </c>
      <c r="E30" s="72">
        <f t="shared" si="13"/>
        <v>0</v>
      </c>
      <c r="F30" s="16"/>
      <c r="G30" s="16"/>
      <c r="H30" s="16"/>
      <c r="I30" s="16"/>
      <c r="J30" s="16"/>
      <c r="K30" s="16"/>
      <c r="L30" s="16"/>
      <c r="M30" s="33"/>
      <c r="N30" s="13"/>
      <c r="O30" s="39"/>
      <c r="P30" s="39"/>
      <c r="Q30" s="39"/>
      <c r="R30" s="39"/>
      <c r="S30" s="39"/>
      <c r="T30" s="13"/>
    </row>
    <row r="31" spans="1:20" s="12" customFormat="1" ht="15.75" customHeight="1" x14ac:dyDescent="0.25">
      <c r="A31" s="11"/>
      <c r="B31" s="37"/>
      <c r="C31" s="25"/>
      <c r="D31" s="25"/>
      <c r="E31" s="25"/>
      <c r="F31" s="117" t="str">
        <f>'Enter Term Dates HERE'!C12</f>
        <v>June 22nd - July 18th, 2020</v>
      </c>
      <c r="G31" s="117"/>
      <c r="H31" s="117"/>
      <c r="I31" s="117"/>
      <c r="J31" s="25"/>
      <c r="K31" s="25"/>
      <c r="L31" s="25"/>
      <c r="M31" s="36"/>
      <c r="N31" s="11"/>
      <c r="O31" s="39"/>
      <c r="P31" s="39"/>
      <c r="Q31" s="39"/>
      <c r="R31" s="39"/>
      <c r="S31" s="39"/>
      <c r="T31" s="11"/>
    </row>
    <row r="32" spans="1:20" s="15" customFormat="1" ht="12.75" hidden="1" customHeight="1" x14ac:dyDescent="0.2">
      <c r="A32" s="13"/>
      <c r="B32" s="35"/>
      <c r="C32" s="16"/>
      <c r="D32" s="16"/>
      <c r="E32" s="16"/>
      <c r="F32" s="14">
        <f>$H$65</f>
        <v>0</v>
      </c>
      <c r="G32" s="14">
        <f>$H$65</f>
        <v>0</v>
      </c>
      <c r="H32" s="14">
        <f>$H$65</f>
        <v>0</v>
      </c>
      <c r="I32" s="14">
        <f>$H$65</f>
        <v>0</v>
      </c>
      <c r="J32" s="16"/>
      <c r="K32" s="16"/>
      <c r="L32" s="16"/>
      <c r="M32" s="33"/>
      <c r="N32" s="13"/>
      <c r="O32" s="39"/>
      <c r="P32" s="39"/>
      <c r="Q32" s="39"/>
      <c r="R32" s="39"/>
      <c r="S32" s="39"/>
      <c r="T32" s="13"/>
    </row>
    <row r="33" spans="1:21" s="15" customFormat="1" ht="12.75" hidden="1" customHeight="1" x14ac:dyDescent="0.2">
      <c r="A33" s="13"/>
      <c r="B33" s="35"/>
      <c r="C33" s="16"/>
      <c r="D33" s="16"/>
      <c r="E33" s="16"/>
      <c r="F33" s="14" t="s">
        <v>18</v>
      </c>
      <c r="G33" s="14" t="s">
        <v>18</v>
      </c>
      <c r="H33" s="14" t="s">
        <v>18</v>
      </c>
      <c r="I33" s="14" t="s">
        <v>18</v>
      </c>
      <c r="J33" s="16"/>
      <c r="K33" s="16"/>
      <c r="L33" s="16"/>
      <c r="M33" s="33"/>
      <c r="N33" s="13"/>
      <c r="O33" s="39"/>
      <c r="P33" s="39"/>
      <c r="Q33" s="39"/>
      <c r="R33" s="39"/>
      <c r="S33" s="39"/>
      <c r="T33" s="13"/>
    </row>
    <row r="34" spans="1:21" s="15" customFormat="1" ht="12.75" hidden="1" customHeight="1" x14ac:dyDescent="0.2">
      <c r="A34" s="13"/>
      <c r="B34" s="35">
        <v>0</v>
      </c>
      <c r="C34" s="16">
        <v>0</v>
      </c>
      <c r="D34" s="16">
        <v>0</v>
      </c>
      <c r="E34" s="16">
        <v>0</v>
      </c>
      <c r="F34" s="72">
        <f>MIN(1,F32/ 3)</f>
        <v>0</v>
      </c>
      <c r="G34" s="72">
        <f t="shared" ref="G34:I34" si="14">MIN(1,G32/ 3)</f>
        <v>0</v>
      </c>
      <c r="H34" s="72">
        <f t="shared" si="14"/>
        <v>0</v>
      </c>
      <c r="I34" s="72">
        <f t="shared" si="14"/>
        <v>0</v>
      </c>
      <c r="J34" s="16">
        <v>0</v>
      </c>
      <c r="K34" s="16">
        <v>0</v>
      </c>
      <c r="L34" s="16">
        <v>0</v>
      </c>
      <c r="M34" s="33">
        <v>0</v>
      </c>
      <c r="N34" s="13"/>
      <c r="O34" s="39"/>
      <c r="P34" s="39"/>
      <c r="Q34" s="39"/>
      <c r="R34" s="39"/>
      <c r="S34" s="39"/>
      <c r="T34" s="13"/>
    </row>
    <row r="35" spans="1:21" s="12" customFormat="1" ht="16.5" customHeight="1" x14ac:dyDescent="0.25">
      <c r="A35" s="11"/>
      <c r="B35" s="37"/>
      <c r="C35" s="25"/>
      <c r="D35" s="25"/>
      <c r="E35" s="25"/>
      <c r="F35" s="25"/>
      <c r="G35" s="25"/>
      <c r="H35" s="25"/>
      <c r="I35" s="25"/>
      <c r="J35" s="117" t="str">
        <f>'Enter Term Dates HERE'!C13</f>
        <v>July 20th - August 15th, 2020</v>
      </c>
      <c r="K35" s="117"/>
      <c r="L35" s="117"/>
      <c r="M35" s="118"/>
      <c r="N35" s="11"/>
      <c r="O35" s="39"/>
      <c r="P35" s="39"/>
      <c r="Q35" s="39"/>
      <c r="R35" s="39"/>
      <c r="S35" s="39"/>
      <c r="T35" s="63"/>
      <c r="U35" s="64"/>
    </row>
    <row r="36" spans="1:21" s="15" customFormat="1" ht="12.75" hidden="1" customHeight="1" x14ac:dyDescent="0.2">
      <c r="A36" s="13"/>
      <c r="B36" s="35"/>
      <c r="C36" s="16"/>
      <c r="D36" s="16"/>
      <c r="E36" s="16"/>
      <c r="F36" s="16"/>
      <c r="G36" s="16"/>
      <c r="H36" s="16"/>
      <c r="I36" s="16"/>
      <c r="J36" s="14">
        <f>$H$66</f>
        <v>0</v>
      </c>
      <c r="K36" s="14">
        <f t="shared" ref="K36:M36" si="15">$H$66</f>
        <v>0</v>
      </c>
      <c r="L36" s="14">
        <f t="shared" si="15"/>
        <v>0</v>
      </c>
      <c r="M36" s="31">
        <f t="shared" si="15"/>
        <v>0</v>
      </c>
      <c r="N36" s="13"/>
      <c r="O36" s="39"/>
      <c r="P36" s="39"/>
      <c r="Q36" s="39"/>
      <c r="R36" s="39"/>
      <c r="S36" s="39"/>
      <c r="T36" s="63"/>
      <c r="U36" s="64"/>
    </row>
    <row r="37" spans="1:21" s="15" customFormat="1" ht="12.75" hidden="1" customHeight="1" x14ac:dyDescent="0.2">
      <c r="A37" s="13"/>
      <c r="B37" s="87"/>
      <c r="C37" s="16"/>
      <c r="D37" s="16"/>
      <c r="E37" s="16"/>
      <c r="F37" s="16"/>
      <c r="G37" s="16"/>
      <c r="H37" s="16"/>
      <c r="I37" s="16"/>
      <c r="J37" s="14" t="s">
        <v>18</v>
      </c>
      <c r="K37" s="14" t="s">
        <v>18</v>
      </c>
      <c r="L37" s="14" t="s">
        <v>18</v>
      </c>
      <c r="M37" s="31" t="s">
        <v>18</v>
      </c>
      <c r="N37" s="13"/>
      <c r="O37" s="39"/>
      <c r="P37" s="39"/>
      <c r="Q37" s="39"/>
      <c r="R37" s="39"/>
      <c r="S37" s="39"/>
      <c r="T37" s="63"/>
      <c r="U37" s="64"/>
    </row>
    <row r="38" spans="1:21" s="15" customFormat="1" ht="15" hidden="1" customHeight="1" x14ac:dyDescent="0.2">
      <c r="A38" s="13"/>
      <c r="B38" s="35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72">
        <f>MIN(1,J36/ 3)</f>
        <v>0</v>
      </c>
      <c r="K38" s="72">
        <f t="shared" ref="K38:M38" si="16">MIN(1,K36/ 3)</f>
        <v>0</v>
      </c>
      <c r="L38" s="72">
        <f t="shared" si="16"/>
        <v>0</v>
      </c>
      <c r="M38" s="73">
        <f t="shared" si="16"/>
        <v>0</v>
      </c>
      <c r="N38" s="13"/>
      <c r="O38" s="39"/>
      <c r="P38" s="39"/>
      <c r="Q38" s="39"/>
      <c r="R38" s="39"/>
      <c r="S38" s="39"/>
      <c r="T38" s="63"/>
      <c r="U38" s="64"/>
    </row>
    <row r="39" spans="1:21" s="12" customFormat="1" ht="15.75" customHeight="1" thickBot="1" x14ac:dyDescent="0.3">
      <c r="A39" s="11"/>
      <c r="B39" s="120" t="str">
        <f>'Enter Term Dates HERE'!C14</f>
        <v>May 26th - June 13th, 2020</v>
      </c>
      <c r="C39" s="121"/>
      <c r="D39" s="122"/>
      <c r="E39" s="38"/>
      <c r="F39" s="38"/>
      <c r="G39" s="38"/>
      <c r="H39" s="38"/>
      <c r="I39" s="38"/>
      <c r="J39" s="38"/>
      <c r="K39" s="38"/>
      <c r="L39" s="38"/>
      <c r="M39" s="88"/>
      <c r="N39" s="11"/>
      <c r="O39" s="39"/>
      <c r="P39" s="39"/>
      <c r="Q39" s="39"/>
      <c r="R39" s="39"/>
      <c r="S39" s="39"/>
      <c r="T39" s="11"/>
    </row>
    <row r="40" spans="1:21" s="15" customFormat="1" ht="12.75" hidden="1" customHeight="1" x14ac:dyDescent="0.2">
      <c r="A40" s="13"/>
      <c r="B40" s="17">
        <f>$H$67</f>
        <v>0</v>
      </c>
      <c r="C40" s="17">
        <f t="shared" ref="C40:D40" si="17">$H$67</f>
        <v>0</v>
      </c>
      <c r="D40" s="17">
        <f t="shared" si="17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3"/>
      <c r="O40" s="39"/>
      <c r="P40" s="39"/>
      <c r="Q40" s="39"/>
      <c r="R40" s="39"/>
      <c r="S40" s="39"/>
      <c r="T40" s="13"/>
    </row>
    <row r="41" spans="1:21" s="15" customFormat="1" ht="12.75" hidden="1" customHeight="1" x14ac:dyDescent="0.2">
      <c r="A41" s="13"/>
      <c r="B41" s="14" t="s">
        <v>18</v>
      </c>
      <c r="C41" s="14" t="s">
        <v>18</v>
      </c>
      <c r="D41" s="14" t="s">
        <v>18</v>
      </c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39"/>
      <c r="P41" s="39"/>
      <c r="Q41" s="39"/>
      <c r="R41" s="39"/>
      <c r="S41" s="39"/>
      <c r="T41" s="13"/>
    </row>
    <row r="42" spans="1:21" s="15" customFormat="1" ht="12.75" hidden="1" customHeight="1" x14ac:dyDescent="0.2">
      <c r="A42" s="13"/>
      <c r="B42" s="72">
        <f>MIN(1,B40/ 3)</f>
        <v>0</v>
      </c>
      <c r="C42" s="72">
        <f t="shared" ref="C42:D42" si="18">MIN(1,C40/ 3)</f>
        <v>0</v>
      </c>
      <c r="D42" s="72">
        <f t="shared" si="18"/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3"/>
      <c r="O42" s="39"/>
      <c r="P42" s="39"/>
      <c r="Q42" s="39"/>
      <c r="R42" s="39"/>
      <c r="S42" s="39"/>
      <c r="T42" s="13"/>
    </row>
    <row r="43" spans="1:21" s="15" customFormat="1" ht="12.75" hidden="1" customHeight="1" x14ac:dyDescent="0.2">
      <c r="A43" s="1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3"/>
      <c r="O43" s="39"/>
      <c r="P43" s="39"/>
      <c r="Q43" s="39"/>
      <c r="R43" s="39"/>
      <c r="S43" s="39"/>
      <c r="T43" s="63"/>
      <c r="U43" s="64"/>
    </row>
    <row r="44" spans="1:21" ht="15" hidden="1" customHeight="1" x14ac:dyDescent="0.25">
      <c r="A44" s="9"/>
      <c r="B44" s="115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9"/>
      <c r="O44" s="39"/>
      <c r="P44" s="39"/>
      <c r="Q44" s="39"/>
      <c r="R44" s="39"/>
      <c r="S44" s="39"/>
      <c r="T44" s="9"/>
    </row>
    <row r="45" spans="1:21" ht="15" hidden="1" customHeight="1" x14ac:dyDescent="0.25">
      <c r="A45" s="9"/>
      <c r="B45" s="77">
        <f>B4+B12+B16+B20+B24+B28+B32+B36+B40</f>
        <v>0</v>
      </c>
      <c r="C45" s="77">
        <f t="shared" ref="C45:M45" si="19">C4+C12+C16+C20+C24+C28+C32+C36+C40</f>
        <v>0</v>
      </c>
      <c r="D45" s="77">
        <f t="shared" si="19"/>
        <v>0</v>
      </c>
      <c r="E45" s="77">
        <f t="shared" si="19"/>
        <v>0</v>
      </c>
      <c r="F45" s="77">
        <f t="shared" si="19"/>
        <v>0</v>
      </c>
      <c r="G45" s="77">
        <f t="shared" si="19"/>
        <v>0</v>
      </c>
      <c r="H45" s="77">
        <f t="shared" si="19"/>
        <v>0</v>
      </c>
      <c r="I45" s="77">
        <f t="shared" si="19"/>
        <v>0</v>
      </c>
      <c r="J45" s="77">
        <f t="shared" si="19"/>
        <v>0</v>
      </c>
      <c r="K45" s="77">
        <f t="shared" si="19"/>
        <v>0</v>
      </c>
      <c r="L45" s="77">
        <f t="shared" si="19"/>
        <v>0</v>
      </c>
      <c r="M45" s="77">
        <f t="shared" si="19"/>
        <v>0</v>
      </c>
      <c r="N45" s="9"/>
      <c r="O45" s="39"/>
      <c r="P45" s="39"/>
      <c r="Q45" s="39"/>
      <c r="R45" s="39"/>
      <c r="S45" s="39"/>
      <c r="T45" s="9"/>
    </row>
    <row r="46" spans="1:21" ht="15" hidden="1" customHeight="1" x14ac:dyDescent="0.25">
      <c r="A46" s="9"/>
      <c r="B46" s="115" t="s">
        <v>26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9"/>
      <c r="O46" s="39"/>
      <c r="P46" s="39"/>
      <c r="Q46" s="39"/>
      <c r="R46" s="39"/>
      <c r="S46" s="39"/>
      <c r="T46" s="9"/>
    </row>
    <row r="47" spans="1:21" ht="15" hidden="1" customHeight="1" x14ac:dyDescent="0.25">
      <c r="A47" s="9"/>
      <c r="B47" s="78">
        <f>B6+B10+B14+B18+B22+B26+B30+B34+B38+B42</f>
        <v>0</v>
      </c>
      <c r="C47" s="78">
        <f>C6+C10+C14+C18+C22+C26+C30+C34+C38+C42</f>
        <v>0</v>
      </c>
      <c r="D47" s="78">
        <f t="shared" ref="D47:M47" si="20">D6+D10+D14+D18+D22+D26+D30+D34+D38+D42</f>
        <v>0</v>
      </c>
      <c r="E47" s="78">
        <f t="shared" si="20"/>
        <v>0</v>
      </c>
      <c r="F47" s="78">
        <f t="shared" si="20"/>
        <v>0</v>
      </c>
      <c r="G47" s="78">
        <f t="shared" si="20"/>
        <v>0</v>
      </c>
      <c r="H47" s="78">
        <f t="shared" si="20"/>
        <v>0</v>
      </c>
      <c r="I47" s="78">
        <f t="shared" si="20"/>
        <v>0</v>
      </c>
      <c r="J47" s="78">
        <f t="shared" si="20"/>
        <v>0</v>
      </c>
      <c r="K47" s="78">
        <f t="shared" si="20"/>
        <v>0</v>
      </c>
      <c r="L47" s="78">
        <f t="shared" si="20"/>
        <v>0</v>
      </c>
      <c r="M47" s="78">
        <f t="shared" si="20"/>
        <v>0</v>
      </c>
      <c r="N47" s="9"/>
      <c r="O47" s="39"/>
      <c r="P47" s="39"/>
      <c r="Q47" s="39"/>
      <c r="R47" s="39"/>
      <c r="S47" s="39"/>
      <c r="T47" s="9"/>
    </row>
    <row r="48" spans="1:21" ht="15" hidden="1" customHeight="1" x14ac:dyDescent="0.25">
      <c r="A48" s="9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9"/>
      <c r="O48" s="39"/>
      <c r="P48" s="39"/>
      <c r="Q48" s="39"/>
      <c r="R48" s="39"/>
      <c r="S48" s="39"/>
      <c r="T48" s="9"/>
    </row>
    <row r="49" spans="1:20" s="19" customFormat="1" ht="11.25" hidden="1" customHeight="1" x14ac:dyDescent="0.2">
      <c r="A49" s="13"/>
      <c r="B49" s="79">
        <f>B47*100</f>
        <v>0</v>
      </c>
      <c r="C49" s="79">
        <f t="shared" ref="C49:M49" si="21">C47*100</f>
        <v>0</v>
      </c>
      <c r="D49" s="79">
        <f t="shared" si="21"/>
        <v>0</v>
      </c>
      <c r="E49" s="79">
        <f t="shared" si="21"/>
        <v>0</v>
      </c>
      <c r="F49" s="79">
        <f t="shared" si="21"/>
        <v>0</v>
      </c>
      <c r="G49" s="79">
        <f t="shared" si="21"/>
        <v>0</v>
      </c>
      <c r="H49" s="79">
        <f t="shared" si="21"/>
        <v>0</v>
      </c>
      <c r="I49" s="79">
        <f t="shared" si="21"/>
        <v>0</v>
      </c>
      <c r="J49" s="79">
        <f t="shared" si="21"/>
        <v>0</v>
      </c>
      <c r="K49" s="79">
        <f t="shared" si="21"/>
        <v>0</v>
      </c>
      <c r="L49" s="79">
        <f t="shared" si="21"/>
        <v>0</v>
      </c>
      <c r="M49" s="79">
        <f t="shared" si="21"/>
        <v>0</v>
      </c>
      <c r="N49" s="13"/>
      <c r="O49" s="39"/>
      <c r="P49" s="39"/>
      <c r="Q49" s="39"/>
      <c r="R49" s="39"/>
      <c r="S49" s="39"/>
      <c r="T49" s="13"/>
    </row>
    <row r="50" spans="1:20" s="15" customFormat="1" ht="12" customHeight="1" thickBot="1" x14ac:dyDescent="0.25">
      <c r="A50" s="1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"/>
      <c r="O50" s="39"/>
      <c r="P50" s="39"/>
      <c r="Q50" s="39"/>
      <c r="R50" s="39"/>
      <c r="S50" s="39"/>
      <c r="T50" s="13"/>
    </row>
    <row r="51" spans="1:20" ht="12.75" customHeight="1" thickBot="1" x14ac:dyDescent="0.3">
      <c r="A51" s="9"/>
      <c r="B51" s="65" t="s">
        <v>0</v>
      </c>
      <c r="C51" s="66" t="s">
        <v>1</v>
      </c>
      <c r="D51" s="66" t="s">
        <v>2</v>
      </c>
      <c r="E51" s="66" t="s">
        <v>3</v>
      </c>
      <c r="F51" s="66" t="s">
        <v>4</v>
      </c>
      <c r="G51" s="66" t="s">
        <v>5</v>
      </c>
      <c r="H51" s="66" t="s">
        <v>6</v>
      </c>
      <c r="I51" s="66" t="s">
        <v>7</v>
      </c>
      <c r="J51" s="66" t="s">
        <v>8</v>
      </c>
      <c r="K51" s="66" t="s">
        <v>9</v>
      </c>
      <c r="L51" s="66" t="s">
        <v>10</v>
      </c>
      <c r="M51" s="67" t="s">
        <v>11</v>
      </c>
      <c r="N51" s="9"/>
      <c r="O51" s="39"/>
      <c r="P51" s="39"/>
      <c r="Q51" s="39"/>
      <c r="R51" s="39"/>
      <c r="S51" s="39"/>
      <c r="T51" s="9"/>
    </row>
    <row r="52" spans="1:20" s="21" customFormat="1" ht="51.95" customHeight="1" thickBot="1" x14ac:dyDescent="0.35">
      <c r="A52" s="20"/>
      <c r="B52" s="68" t="str">
        <f>IF(B$49&gt;99,"Fulltime",IF(B$49&gt;74,"3/4 time",IF(B$49&gt;49,"Halftime",IF(B$49&gt;24,"1/4 time",IF(B$49&lt;25,"NULL")))))</f>
        <v>NULL</v>
      </c>
      <c r="C52" s="69" t="str">
        <f t="shared" ref="C52:M52" si="22">IF(C$49&gt;99,"Fulltime",IF(C$49&gt;74,"3/4 time",IF(C$49&gt;49,"Halftime",IF(C$49&gt;24,"1/4 time",IF(C$49&lt;25,"NULL")))))</f>
        <v>NULL</v>
      </c>
      <c r="D52" s="69" t="str">
        <f t="shared" si="22"/>
        <v>NULL</v>
      </c>
      <c r="E52" s="69" t="str">
        <f t="shared" si="22"/>
        <v>NULL</v>
      </c>
      <c r="F52" s="69" t="str">
        <f t="shared" si="22"/>
        <v>NULL</v>
      </c>
      <c r="G52" s="69" t="str">
        <f t="shared" si="22"/>
        <v>NULL</v>
      </c>
      <c r="H52" s="69" t="str">
        <f t="shared" si="22"/>
        <v>NULL</v>
      </c>
      <c r="I52" s="69" t="str">
        <f t="shared" si="22"/>
        <v>NULL</v>
      </c>
      <c r="J52" s="69" t="str">
        <f t="shared" si="22"/>
        <v>NULL</v>
      </c>
      <c r="K52" s="69" t="str">
        <f t="shared" si="22"/>
        <v>NULL</v>
      </c>
      <c r="L52" s="69" t="str">
        <f t="shared" si="22"/>
        <v>NULL</v>
      </c>
      <c r="M52" s="70" t="str">
        <f t="shared" si="22"/>
        <v>NULL</v>
      </c>
      <c r="N52" s="20"/>
      <c r="O52" s="39"/>
      <c r="P52" s="39"/>
      <c r="Q52" s="39"/>
      <c r="R52" s="39"/>
      <c r="S52" s="39"/>
      <c r="T52" s="20"/>
    </row>
    <row r="53" spans="1:20" s="21" customFormat="1" ht="7.5" customHeight="1" x14ac:dyDescent="0.3">
      <c r="A53" s="2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0"/>
      <c r="O53" s="39"/>
      <c r="P53" s="39"/>
      <c r="Q53" s="39"/>
      <c r="R53" s="39"/>
      <c r="S53" s="39"/>
      <c r="T53" s="20"/>
    </row>
    <row r="54" spans="1:20" s="10" customFormat="1" ht="36" customHeight="1" x14ac:dyDescent="0.25">
      <c r="A54" s="9"/>
      <c r="B54" s="24"/>
      <c r="C54" s="24"/>
      <c r="D54" s="24"/>
      <c r="E54" s="24"/>
      <c r="F54" s="2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0" customFormat="1" ht="18.75" x14ac:dyDescent="0.25">
      <c r="A55" s="9"/>
      <c r="B55" s="24"/>
      <c r="C55" s="24"/>
      <c r="D55" s="24"/>
      <c r="E55" s="24"/>
      <c r="F55" s="2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0" customFormat="1" ht="15" customHeight="1" x14ac:dyDescent="0.25">
      <c r="A56" s="9"/>
      <c r="B56" s="9"/>
      <c r="C56" s="9"/>
      <c r="D56" s="9"/>
      <c r="E56" s="9"/>
      <c r="F56" s="29"/>
      <c r="G56" s="9"/>
      <c r="H56" s="114"/>
      <c r="I56" s="28"/>
      <c r="J56" s="9"/>
      <c r="K56" s="9"/>
      <c r="L56" s="9"/>
      <c r="M56" s="9"/>
      <c r="N56" s="9"/>
      <c r="O56" s="9"/>
      <c r="P56" s="74"/>
      <c r="Q56" s="74"/>
      <c r="R56" s="74"/>
      <c r="S56" s="74"/>
      <c r="T56" s="9"/>
    </row>
    <row r="57" spans="1:20" s="10" customFormat="1" ht="15.75" customHeight="1" thickBot="1" x14ac:dyDescent="0.3">
      <c r="A57" s="9"/>
      <c r="C57" s="75"/>
      <c r="D57" s="75"/>
      <c r="E57" s="75"/>
      <c r="F57" s="75"/>
      <c r="G57" s="9"/>
      <c r="H57" s="114"/>
      <c r="I57" s="28"/>
      <c r="J57" s="9"/>
      <c r="K57" s="9"/>
      <c r="L57" s="9"/>
      <c r="M57" s="9"/>
      <c r="N57" s="9"/>
      <c r="O57" s="9"/>
      <c r="P57" s="74"/>
      <c r="Q57" s="74"/>
      <c r="R57" s="74"/>
      <c r="S57" s="74"/>
      <c r="T57" s="9"/>
    </row>
    <row r="58" spans="1:20" ht="15" customHeight="1" x14ac:dyDescent="0.25">
      <c r="A58" s="9"/>
      <c r="C58" s="75"/>
      <c r="D58" s="75"/>
      <c r="E58" s="75"/>
      <c r="F58" s="75"/>
      <c r="G58" s="46"/>
      <c r="H58" s="54">
        <v>0</v>
      </c>
      <c r="I58" s="48" t="s">
        <v>12</v>
      </c>
      <c r="J58" s="99" t="str">
        <f>'Enter Term Dates HERE'!C5</f>
        <v>May 26th - August 15th, 2020</v>
      </c>
      <c r="K58" s="100"/>
      <c r="L58" s="101"/>
      <c r="N58" s="9"/>
      <c r="O58" s="9"/>
      <c r="P58" s="74"/>
      <c r="Q58" s="74"/>
      <c r="R58" s="74"/>
      <c r="S58" s="74"/>
      <c r="T58" s="9"/>
    </row>
    <row r="59" spans="1:20" ht="15" customHeight="1" x14ac:dyDescent="0.25">
      <c r="A59" s="9"/>
      <c r="B59" s="98" t="s">
        <v>40</v>
      </c>
      <c r="C59" s="98"/>
      <c r="D59" s="98"/>
      <c r="E59" s="98"/>
      <c r="F59" s="98"/>
      <c r="G59" s="46"/>
      <c r="H59" s="55">
        <v>0</v>
      </c>
      <c r="I59" s="48" t="s">
        <v>13</v>
      </c>
      <c r="J59" s="111" t="str">
        <f>'Enter Term Dates HERE'!C6</f>
        <v>June 22nd - August 15th, 2020</v>
      </c>
      <c r="K59" s="112"/>
      <c r="L59" s="113"/>
      <c r="N59" s="9"/>
      <c r="O59" s="9"/>
      <c r="P59" s="74"/>
      <c r="Q59" s="74"/>
      <c r="R59" s="74"/>
      <c r="S59" s="74"/>
      <c r="T59" s="9"/>
    </row>
    <row r="60" spans="1:20" ht="15" customHeight="1" x14ac:dyDescent="0.25">
      <c r="A60" s="9"/>
      <c r="B60" s="98"/>
      <c r="C60" s="98"/>
      <c r="D60" s="98"/>
      <c r="E60" s="98"/>
      <c r="F60" s="98"/>
      <c r="G60" s="46"/>
      <c r="H60" s="55">
        <v>0</v>
      </c>
      <c r="I60" s="48" t="s">
        <v>30</v>
      </c>
      <c r="J60" s="57" t="str">
        <f>'Enter Term Dates HERE'!C7</f>
        <v>May 26th - July 4th, 2020</v>
      </c>
      <c r="K60" s="58"/>
      <c r="L60" s="59"/>
      <c r="N60" s="9"/>
      <c r="O60" s="9"/>
      <c r="P60" s="74"/>
      <c r="Q60" s="74"/>
      <c r="R60" s="74"/>
      <c r="S60" s="74"/>
      <c r="T60" s="9"/>
    </row>
    <row r="61" spans="1:20" ht="15" customHeight="1" x14ac:dyDescent="0.25">
      <c r="A61" s="9"/>
      <c r="B61" s="98"/>
      <c r="C61" s="98"/>
      <c r="D61" s="98"/>
      <c r="E61" s="98"/>
      <c r="F61" s="98"/>
      <c r="G61" s="46"/>
      <c r="H61" s="55">
        <v>0</v>
      </c>
      <c r="I61" s="48" t="s">
        <v>30</v>
      </c>
      <c r="J61" s="57" t="s">
        <v>42</v>
      </c>
      <c r="K61" s="58"/>
      <c r="L61" s="59"/>
      <c r="N61" s="9"/>
      <c r="O61" s="9"/>
      <c r="P61" s="74"/>
      <c r="Q61" s="74"/>
      <c r="R61" s="74"/>
      <c r="S61" s="74"/>
      <c r="T61" s="9"/>
    </row>
    <row r="62" spans="1:20" ht="15" customHeight="1" x14ac:dyDescent="0.25">
      <c r="A62" s="9"/>
      <c r="B62" s="98"/>
      <c r="C62" s="98"/>
      <c r="D62" s="98"/>
      <c r="E62" s="98"/>
      <c r="F62" s="98"/>
      <c r="G62" s="46"/>
      <c r="H62" s="55">
        <v>0</v>
      </c>
      <c r="I62" s="48" t="s">
        <v>30</v>
      </c>
      <c r="J62" s="57" t="str">
        <f>'Enter Term Dates HERE'!C9</f>
        <v>June 22nd - August 1st, 2020</v>
      </c>
      <c r="K62" s="58"/>
      <c r="L62" s="59"/>
      <c r="N62" s="9"/>
      <c r="O62" s="9"/>
      <c r="P62" s="74"/>
      <c r="Q62" s="74"/>
      <c r="R62" s="74"/>
      <c r="S62" s="74"/>
      <c r="T62" s="9"/>
    </row>
    <row r="63" spans="1:20" ht="15" customHeight="1" x14ac:dyDescent="0.25">
      <c r="A63" s="9"/>
      <c r="B63" s="98"/>
      <c r="C63" s="98"/>
      <c r="D63" s="98"/>
      <c r="E63" s="98"/>
      <c r="F63" s="98"/>
      <c r="G63" s="46"/>
      <c r="H63" s="55">
        <v>0</v>
      </c>
      <c r="I63" s="48" t="s">
        <v>30</v>
      </c>
      <c r="J63" s="108" t="str">
        <f>'Enter Term Dates HERE'!C10</f>
        <v>July 6th - August 15th, 2020</v>
      </c>
      <c r="K63" s="109"/>
      <c r="L63" s="110"/>
      <c r="N63" s="9"/>
      <c r="O63" s="9"/>
      <c r="P63" s="74"/>
      <c r="Q63" s="74"/>
      <c r="R63" s="74"/>
      <c r="S63" s="74"/>
      <c r="T63" s="9"/>
    </row>
    <row r="64" spans="1:20" ht="15.75" customHeight="1" x14ac:dyDescent="0.25">
      <c r="A64" s="9"/>
      <c r="B64" s="98"/>
      <c r="C64" s="98"/>
      <c r="D64" s="98"/>
      <c r="E64" s="98"/>
      <c r="F64" s="98"/>
      <c r="G64" s="46"/>
      <c r="H64" s="55">
        <v>0</v>
      </c>
      <c r="I64" s="48" t="s">
        <v>14</v>
      </c>
      <c r="J64" s="105" t="str">
        <f>'Enter Term Dates HERE'!C11</f>
        <v>May 26th - June 20th, 2020</v>
      </c>
      <c r="K64" s="106"/>
      <c r="L64" s="107"/>
      <c r="N64" s="9"/>
      <c r="O64" s="9"/>
      <c r="P64" s="74"/>
      <c r="Q64" s="74"/>
      <c r="R64" s="74"/>
      <c r="S64" s="74"/>
      <c r="T64" s="9"/>
    </row>
    <row r="65" spans="1:20" ht="15" customHeight="1" x14ac:dyDescent="0.25">
      <c r="A65" s="9"/>
      <c r="B65" s="98"/>
      <c r="C65" s="98"/>
      <c r="D65" s="98"/>
      <c r="E65" s="98"/>
      <c r="F65" s="98"/>
      <c r="G65" s="46"/>
      <c r="H65" s="55">
        <v>0</v>
      </c>
      <c r="I65" s="48" t="s">
        <v>14</v>
      </c>
      <c r="J65" s="105" t="str">
        <f>'Enter Term Dates HERE'!C12</f>
        <v>June 22nd - July 18th, 2020</v>
      </c>
      <c r="K65" s="106"/>
      <c r="L65" s="107"/>
      <c r="N65" s="9"/>
      <c r="O65" s="9"/>
      <c r="P65" s="74"/>
      <c r="Q65" s="74"/>
      <c r="R65" s="74"/>
      <c r="S65" s="74"/>
      <c r="T65" s="9"/>
    </row>
    <row r="66" spans="1:20" ht="15" customHeight="1" x14ac:dyDescent="0.25">
      <c r="A66" s="9"/>
      <c r="B66" s="98"/>
      <c r="C66" s="98"/>
      <c r="D66" s="98"/>
      <c r="E66" s="98"/>
      <c r="F66" s="98"/>
      <c r="G66" s="46"/>
      <c r="H66" s="89">
        <v>0</v>
      </c>
      <c r="I66" s="48" t="s">
        <v>14</v>
      </c>
      <c r="J66" s="60" t="str">
        <f>'Enter Term Dates HERE'!C13</f>
        <v>July 20th - August 15th, 2020</v>
      </c>
      <c r="K66" s="61"/>
      <c r="L66" s="62"/>
      <c r="N66" s="9"/>
      <c r="O66" s="9"/>
      <c r="P66" s="74"/>
      <c r="Q66" s="74"/>
      <c r="R66" s="74"/>
      <c r="S66" s="74"/>
      <c r="T66" s="9"/>
    </row>
    <row r="67" spans="1:20" ht="15" customHeight="1" thickBot="1" x14ac:dyDescent="0.3">
      <c r="A67" s="9"/>
      <c r="B67" s="98"/>
      <c r="C67" s="98"/>
      <c r="D67" s="98"/>
      <c r="E67" s="98"/>
      <c r="F67" s="98"/>
      <c r="G67" s="46"/>
      <c r="H67" s="56">
        <v>0</v>
      </c>
      <c r="I67" s="48" t="s">
        <v>31</v>
      </c>
      <c r="J67" s="102" t="str">
        <f>'Enter Term Dates HERE'!C14</f>
        <v>May 26th - June 13th, 2020</v>
      </c>
      <c r="K67" s="103"/>
      <c r="L67" s="104"/>
      <c r="N67" s="9"/>
      <c r="O67" s="9"/>
      <c r="P67" s="74"/>
      <c r="Q67" s="74"/>
      <c r="R67" s="74"/>
      <c r="S67" s="74"/>
      <c r="T67" s="9"/>
    </row>
    <row r="68" spans="1:20" s="10" customFormat="1" ht="26.25" x14ac:dyDescent="0.25">
      <c r="B68" s="90"/>
      <c r="C68" s="90"/>
      <c r="D68" s="90"/>
      <c r="E68" s="90"/>
      <c r="F68" s="90"/>
      <c r="G68" s="91"/>
      <c r="H68" s="92"/>
      <c r="I68" s="93"/>
      <c r="J68" s="94"/>
      <c r="K68" s="94"/>
      <c r="L68" s="94"/>
      <c r="P68" s="74"/>
      <c r="Q68" s="74"/>
      <c r="R68" s="74"/>
      <c r="S68" s="74"/>
    </row>
    <row r="69" spans="1:20" ht="26.2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4"/>
      <c r="Q69" s="74"/>
      <c r="R69" s="74"/>
      <c r="S69" s="74"/>
      <c r="T69" s="9"/>
    </row>
    <row r="70" spans="1:20" ht="33.75" customHeight="1" x14ac:dyDescent="0.25">
      <c r="A70" s="9"/>
      <c r="B70" s="9"/>
      <c r="D70" s="98" t="s">
        <v>28</v>
      </c>
      <c r="E70" s="98"/>
      <c r="F70" s="98"/>
      <c r="G70" s="98"/>
      <c r="H70" s="98"/>
      <c r="I70" s="98"/>
      <c r="J70" s="98"/>
      <c r="K70" s="98"/>
      <c r="L70" s="98"/>
      <c r="M70" s="75"/>
      <c r="N70" s="9"/>
      <c r="O70" s="9"/>
      <c r="P70" s="23"/>
      <c r="Q70" s="23"/>
      <c r="R70" s="23"/>
      <c r="S70" s="23"/>
      <c r="T70" s="9"/>
    </row>
    <row r="71" spans="1:20" ht="28.5" x14ac:dyDescent="0.25">
      <c r="A71" s="9"/>
      <c r="B71" s="24"/>
      <c r="C71" s="75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"/>
      <c r="O71" s="9"/>
      <c r="P71" s="23"/>
      <c r="Q71" s="23"/>
      <c r="R71" s="23"/>
      <c r="S71" s="23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0" x14ac:dyDescent="0.25">
      <c r="I75" s="9"/>
      <c r="J75" s="9"/>
      <c r="K75" s="9"/>
      <c r="L75" s="9"/>
      <c r="M75" s="9"/>
    </row>
  </sheetData>
  <sheetProtection algorithmName="SHA-512" hashValue="quyK4k5oxG7vQUOS90jJqzeJMxU1CSvXn8uUsKIPQfJTVRonZxo5f8kt7mHAq4yeR9i69l2sYVNuiuHt3pXvfg==" saltValue="g3S5enBu2NvU9Mk4O8E+eQ==" spinCount="100000" sheet="1" objects="1" scenarios="1"/>
  <mergeCells count="24">
    <mergeCell ref="B27:E27"/>
    <mergeCell ref="F1:I1"/>
    <mergeCell ref="B2:M2"/>
    <mergeCell ref="B3:M3"/>
    <mergeCell ref="D7:M7"/>
    <mergeCell ref="B11:G11"/>
    <mergeCell ref="D15:I15"/>
    <mergeCell ref="F19:K19"/>
    <mergeCell ref="H23:M23"/>
    <mergeCell ref="H56:H57"/>
    <mergeCell ref="B46:M46"/>
    <mergeCell ref="B48:M48"/>
    <mergeCell ref="F31:I31"/>
    <mergeCell ref="J35:M35"/>
    <mergeCell ref="B44:M44"/>
    <mergeCell ref="B39:D39"/>
    <mergeCell ref="B59:F67"/>
    <mergeCell ref="D70:L71"/>
    <mergeCell ref="J58:L58"/>
    <mergeCell ref="J67:L67"/>
    <mergeCell ref="J65:L65"/>
    <mergeCell ref="J64:L64"/>
    <mergeCell ref="J63:L63"/>
    <mergeCell ref="J59:L59"/>
  </mergeCells>
  <conditionalFormatting sqref="B52:M52">
    <cfRule type="containsText" dxfId="9" priority="1" operator="containsText" text="NULL">
      <formula>NOT(ISERROR(SEARCH("NULL",B52)))</formula>
    </cfRule>
    <cfRule type="containsText" dxfId="8" priority="2" operator="containsText" text="1/4 time">
      <formula>NOT(ISERROR(SEARCH("1/4 time",B52)))</formula>
    </cfRule>
    <cfRule type="containsText" dxfId="7" priority="3" operator="containsText" text="Halftime">
      <formula>NOT(ISERROR(SEARCH("Halftime",B52)))</formula>
    </cfRule>
    <cfRule type="containsText" dxfId="6" priority="4" operator="containsText" text="3/4 time">
      <formula>NOT(ISERROR(SEARCH("3/4 time",B52)))</formula>
    </cfRule>
    <cfRule type="containsText" dxfId="5" priority="5" operator="containsText" text="Fulltime">
      <formula>NOT(ISERROR(SEARCH("Fulltime",B52)))</formula>
    </cfRule>
  </conditionalFormatting>
  <pageMargins left="0.3" right="0.3" top="0.3" bottom="0.3" header="0.3" footer="0.3"/>
  <pageSetup scale="7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5"/>
  <sheetViews>
    <sheetView showGridLines="0" topLeftCell="A15" zoomScaleNormal="100" workbookViewId="0">
      <selection activeCell="D70" sqref="D70:L71"/>
    </sheetView>
  </sheetViews>
  <sheetFormatPr defaultColWidth="9.140625" defaultRowHeight="15" x14ac:dyDescent="0.25"/>
  <cols>
    <col min="1" max="1" width="2" style="10" customWidth="1"/>
    <col min="2" max="13" width="9.5703125" style="18" customWidth="1"/>
    <col min="14" max="14" width="9.140625" style="10"/>
    <col min="15" max="15" width="13.28515625" style="10" customWidth="1"/>
    <col min="16" max="16" width="10.7109375" style="10" customWidth="1"/>
    <col min="17" max="18" width="8" style="10" customWidth="1"/>
    <col min="19" max="19" width="11.5703125" style="10" bestFit="1" customWidth="1"/>
    <col min="20" max="20" width="8" style="18" customWidth="1"/>
    <col min="21" max="16384" width="9.140625" style="18"/>
  </cols>
  <sheetData>
    <row r="1" spans="1:20" s="8" customFormat="1" ht="45.75" customHeight="1" x14ac:dyDescent="0.25">
      <c r="A1" s="6"/>
      <c r="B1" s="6"/>
      <c r="C1" s="7"/>
      <c r="D1" s="7"/>
      <c r="E1" s="7"/>
      <c r="F1" s="124" t="s">
        <v>21</v>
      </c>
      <c r="G1" s="124"/>
      <c r="H1" s="124"/>
      <c r="I1" s="124"/>
      <c r="J1" s="7"/>
      <c r="K1" s="7"/>
      <c r="L1" s="7"/>
      <c r="M1" s="7"/>
      <c r="N1" s="6"/>
      <c r="O1" s="6"/>
      <c r="P1" s="6"/>
      <c r="Q1" s="6"/>
      <c r="R1" s="6"/>
      <c r="S1" s="6"/>
      <c r="T1" s="6"/>
    </row>
    <row r="2" spans="1:20" s="10" customFormat="1" ht="27" thickBot="1" x14ac:dyDescent="0.45">
      <c r="A2" s="9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9"/>
      <c r="O2" s="9"/>
      <c r="P2" s="9"/>
      <c r="Q2" s="9"/>
      <c r="R2" s="9"/>
      <c r="S2" s="9"/>
      <c r="T2" s="9"/>
    </row>
    <row r="3" spans="1:20" s="12" customFormat="1" ht="15.75" customHeight="1" x14ac:dyDescent="0.25">
      <c r="A3" s="11"/>
      <c r="B3" s="126" t="str">
        <f>'Enter Term Dates HERE'!C5</f>
        <v>May 26th - August 15th, 2020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11"/>
      <c r="O3" s="39"/>
      <c r="P3" s="39"/>
      <c r="Q3" s="39"/>
      <c r="R3" s="39"/>
      <c r="S3" s="39"/>
      <c r="T3" s="11"/>
    </row>
    <row r="4" spans="1:20" s="15" customFormat="1" ht="12.75" hidden="1" customHeight="1" x14ac:dyDescent="0.2">
      <c r="A4" s="13"/>
      <c r="B4" s="30">
        <f t="shared" ref="B4:M4" si="0">$H$58</f>
        <v>0</v>
      </c>
      <c r="C4" s="14">
        <f t="shared" si="0"/>
        <v>0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  <c r="L4" s="14">
        <f t="shared" si="0"/>
        <v>0</v>
      </c>
      <c r="M4" s="31">
        <f t="shared" si="0"/>
        <v>0</v>
      </c>
      <c r="N4" s="13"/>
      <c r="O4" s="39"/>
      <c r="P4" s="39"/>
      <c r="Q4" s="39"/>
      <c r="R4" s="39"/>
      <c r="S4" s="39"/>
      <c r="T4" s="13"/>
    </row>
    <row r="5" spans="1:20" s="15" customFormat="1" ht="12.75" hidden="1" customHeight="1" x14ac:dyDescent="0.2">
      <c r="A5" s="13"/>
      <c r="B5" s="30" t="s">
        <v>17</v>
      </c>
      <c r="C5" s="14" t="s">
        <v>17</v>
      </c>
      <c r="D5" s="14" t="s">
        <v>17</v>
      </c>
      <c r="E5" s="14" t="s">
        <v>17</v>
      </c>
      <c r="F5" s="14" t="s">
        <v>17</v>
      </c>
      <c r="G5" s="14" t="s">
        <v>17</v>
      </c>
      <c r="H5" s="14" t="s">
        <v>17</v>
      </c>
      <c r="I5" s="14" t="s">
        <v>17</v>
      </c>
      <c r="J5" s="14" t="s">
        <v>17</v>
      </c>
      <c r="K5" s="14" t="s">
        <v>17</v>
      </c>
      <c r="L5" s="14" t="s">
        <v>17</v>
      </c>
      <c r="M5" s="31" t="s">
        <v>17</v>
      </c>
      <c r="N5" s="13"/>
      <c r="O5" s="39"/>
      <c r="P5" s="39"/>
      <c r="Q5" s="39"/>
      <c r="R5" s="39"/>
      <c r="S5" s="39"/>
      <c r="T5" s="13"/>
    </row>
    <row r="6" spans="1:20" s="15" customFormat="1" ht="12.75" hidden="1" customHeight="1" x14ac:dyDescent="0.2">
      <c r="A6" s="13"/>
      <c r="B6" s="71">
        <f t="shared" ref="B6:M6" si="1">MIN(1,B4/ 6)</f>
        <v>0</v>
      </c>
      <c r="C6" s="72">
        <f t="shared" si="1"/>
        <v>0</v>
      </c>
      <c r="D6" s="72">
        <f t="shared" si="1"/>
        <v>0</v>
      </c>
      <c r="E6" s="72">
        <f t="shared" si="1"/>
        <v>0</v>
      </c>
      <c r="F6" s="72">
        <f t="shared" si="1"/>
        <v>0</v>
      </c>
      <c r="G6" s="72">
        <f t="shared" si="1"/>
        <v>0</v>
      </c>
      <c r="H6" s="72">
        <f t="shared" si="1"/>
        <v>0</v>
      </c>
      <c r="I6" s="72">
        <f t="shared" si="1"/>
        <v>0</v>
      </c>
      <c r="J6" s="72">
        <f t="shared" si="1"/>
        <v>0</v>
      </c>
      <c r="K6" s="72">
        <f t="shared" si="1"/>
        <v>0</v>
      </c>
      <c r="L6" s="72">
        <f t="shared" si="1"/>
        <v>0</v>
      </c>
      <c r="M6" s="73">
        <f t="shared" si="1"/>
        <v>0</v>
      </c>
      <c r="N6" s="13"/>
      <c r="O6" s="39"/>
      <c r="P6" s="39"/>
      <c r="Q6" s="39"/>
      <c r="R6" s="39"/>
      <c r="S6" s="39"/>
      <c r="T6" s="13"/>
    </row>
    <row r="7" spans="1:20" s="12" customFormat="1" ht="15.75" customHeight="1" x14ac:dyDescent="0.25">
      <c r="A7" s="11"/>
      <c r="B7" s="34"/>
      <c r="C7" s="26"/>
      <c r="D7" s="129" t="str">
        <f>'Enter Term Dates HERE'!C6</f>
        <v>June 22nd - August 15th, 2020</v>
      </c>
      <c r="E7" s="130"/>
      <c r="F7" s="130"/>
      <c r="G7" s="130"/>
      <c r="H7" s="130"/>
      <c r="I7" s="130"/>
      <c r="J7" s="130"/>
      <c r="K7" s="130"/>
      <c r="L7" s="130"/>
      <c r="M7" s="131"/>
      <c r="N7" s="11"/>
      <c r="O7" s="39"/>
      <c r="P7" s="39"/>
      <c r="Q7" s="39"/>
      <c r="R7" s="39"/>
      <c r="S7" s="39"/>
      <c r="T7" s="11"/>
    </row>
    <row r="8" spans="1:20" s="15" customFormat="1" ht="13.5" hidden="1" customHeight="1" x14ac:dyDescent="0.2">
      <c r="A8" s="13"/>
      <c r="B8" s="35"/>
      <c r="C8" s="16"/>
      <c r="D8" s="14">
        <f>$H$59</f>
        <v>0</v>
      </c>
      <c r="E8" s="14">
        <f t="shared" ref="E8:M8" si="2">$H$59</f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0</v>
      </c>
      <c r="M8" s="31">
        <f t="shared" si="2"/>
        <v>0</v>
      </c>
      <c r="N8" s="13"/>
      <c r="O8" s="39"/>
      <c r="P8" s="39"/>
      <c r="Q8" s="39"/>
      <c r="R8" s="39"/>
      <c r="S8" s="39"/>
      <c r="T8" s="13"/>
    </row>
    <row r="9" spans="1:20" s="15" customFormat="1" ht="12.75" hidden="1" customHeight="1" x14ac:dyDescent="0.2">
      <c r="A9" s="13"/>
      <c r="B9" s="35"/>
      <c r="C9" s="16"/>
      <c r="D9" s="14" t="s">
        <v>20</v>
      </c>
      <c r="E9" s="14" t="s">
        <v>20</v>
      </c>
      <c r="F9" s="14" t="s">
        <v>20</v>
      </c>
      <c r="G9" s="14" t="s">
        <v>20</v>
      </c>
      <c r="H9" s="14" t="s">
        <v>20</v>
      </c>
      <c r="I9" s="14" t="s">
        <v>20</v>
      </c>
      <c r="J9" s="14" t="s">
        <v>20</v>
      </c>
      <c r="K9" s="14" t="s">
        <v>20</v>
      </c>
      <c r="L9" s="14" t="s">
        <v>20</v>
      </c>
      <c r="M9" s="31" t="s">
        <v>20</v>
      </c>
      <c r="N9" s="13"/>
      <c r="O9" s="39"/>
      <c r="P9" s="39"/>
      <c r="Q9" s="39"/>
      <c r="R9" s="39"/>
      <c r="S9" s="39"/>
      <c r="T9" s="13"/>
    </row>
    <row r="10" spans="1:20" s="15" customFormat="1" ht="12.75" hidden="1" customHeight="1" x14ac:dyDescent="0.2">
      <c r="A10" s="13"/>
      <c r="B10" s="35">
        <v>0</v>
      </c>
      <c r="C10" s="16">
        <v>0</v>
      </c>
      <c r="D10" s="72">
        <f t="shared" ref="D10:M10" si="3">MIN(1,D8/5)</f>
        <v>0</v>
      </c>
      <c r="E10" s="72">
        <f t="shared" si="3"/>
        <v>0</v>
      </c>
      <c r="F10" s="72">
        <f t="shared" si="3"/>
        <v>0</v>
      </c>
      <c r="G10" s="72">
        <f t="shared" si="3"/>
        <v>0</v>
      </c>
      <c r="H10" s="72">
        <f t="shared" si="3"/>
        <v>0</v>
      </c>
      <c r="I10" s="72">
        <f t="shared" si="3"/>
        <v>0</v>
      </c>
      <c r="J10" s="72">
        <f t="shared" si="3"/>
        <v>0</v>
      </c>
      <c r="K10" s="72">
        <f t="shared" si="3"/>
        <v>0</v>
      </c>
      <c r="L10" s="72">
        <f t="shared" si="3"/>
        <v>0</v>
      </c>
      <c r="M10" s="73">
        <f t="shared" si="3"/>
        <v>0</v>
      </c>
      <c r="N10" s="13"/>
      <c r="O10" s="39"/>
      <c r="P10" s="39"/>
      <c r="Q10" s="39"/>
      <c r="R10" s="39"/>
      <c r="S10" s="39"/>
      <c r="T10" s="13"/>
    </row>
    <row r="11" spans="1:20" s="12" customFormat="1" ht="15.75" customHeight="1" x14ac:dyDescent="0.25">
      <c r="A11" s="11"/>
      <c r="B11" s="132" t="str">
        <f>'Enter Term Dates HERE'!C7</f>
        <v>May 26th - July 4th, 2020</v>
      </c>
      <c r="C11" s="133"/>
      <c r="D11" s="133"/>
      <c r="E11" s="133"/>
      <c r="F11" s="133"/>
      <c r="G11" s="134"/>
      <c r="H11" s="27"/>
      <c r="I11" s="27"/>
      <c r="J11" s="27"/>
      <c r="K11" s="27"/>
      <c r="L11" s="27"/>
      <c r="M11" s="32"/>
      <c r="N11" s="11"/>
      <c r="O11" s="39"/>
      <c r="P11" s="39"/>
      <c r="Q11" s="39"/>
      <c r="R11" s="39"/>
      <c r="S11" s="39"/>
      <c r="T11" s="11"/>
    </row>
    <row r="12" spans="1:20" s="15" customFormat="1" ht="12.75" hidden="1" customHeight="1" x14ac:dyDescent="0.2">
      <c r="A12" s="13"/>
      <c r="B12" s="30">
        <f>$H$60</f>
        <v>0</v>
      </c>
      <c r="C12" s="14">
        <f t="shared" ref="C12:G12" si="4">$H$60</f>
        <v>0</v>
      </c>
      <c r="D12" s="14">
        <f t="shared" si="4"/>
        <v>0</v>
      </c>
      <c r="E12" s="14">
        <f t="shared" si="4"/>
        <v>0</v>
      </c>
      <c r="F12" s="14">
        <f t="shared" si="4"/>
        <v>0</v>
      </c>
      <c r="G12" s="14">
        <f t="shared" si="4"/>
        <v>0</v>
      </c>
      <c r="H12" s="16"/>
      <c r="I12" s="16"/>
      <c r="J12" s="16"/>
      <c r="K12" s="16"/>
      <c r="L12" s="16"/>
      <c r="M12" s="33"/>
      <c r="N12" s="13"/>
      <c r="O12" s="39"/>
      <c r="P12" s="39"/>
      <c r="Q12" s="39"/>
      <c r="R12" s="39"/>
      <c r="S12" s="39"/>
      <c r="T12" s="13"/>
    </row>
    <row r="13" spans="1:20" s="15" customFormat="1" ht="12.75" hidden="1" customHeight="1" x14ac:dyDescent="0.2">
      <c r="A13" s="13"/>
      <c r="B13" s="30" t="s">
        <v>39</v>
      </c>
      <c r="C13" s="14" t="s">
        <v>39</v>
      </c>
      <c r="D13" s="14" t="s">
        <v>39</v>
      </c>
      <c r="E13" s="14" t="s">
        <v>39</v>
      </c>
      <c r="F13" s="14" t="s">
        <v>39</v>
      </c>
      <c r="G13" s="14" t="s">
        <v>39</v>
      </c>
      <c r="H13" s="16"/>
      <c r="I13" s="16"/>
      <c r="J13" s="16"/>
      <c r="K13" s="16"/>
      <c r="L13" s="16"/>
      <c r="M13" s="33"/>
      <c r="N13" s="13"/>
      <c r="O13" s="39"/>
      <c r="P13" s="39"/>
      <c r="Q13" s="39"/>
      <c r="R13" s="39"/>
      <c r="S13" s="39"/>
      <c r="T13" s="13"/>
    </row>
    <row r="14" spans="1:20" s="15" customFormat="1" ht="12.75" hidden="1" customHeight="1" x14ac:dyDescent="0.2">
      <c r="A14" s="13"/>
      <c r="B14" s="71">
        <f>MIN(1,B12/ 4)</f>
        <v>0</v>
      </c>
      <c r="C14" s="72">
        <f>MIN(1,C12/ 4)</f>
        <v>0</v>
      </c>
      <c r="D14" s="72">
        <f t="shared" ref="D14:G14" si="5">MIN(1,D12/ 4)</f>
        <v>0</v>
      </c>
      <c r="E14" s="72">
        <f t="shared" si="5"/>
        <v>0</v>
      </c>
      <c r="F14" s="72">
        <f t="shared" si="5"/>
        <v>0</v>
      </c>
      <c r="G14" s="72">
        <f t="shared" si="5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3">
        <v>0</v>
      </c>
      <c r="N14" s="13"/>
      <c r="O14" s="39"/>
      <c r="P14" s="39"/>
      <c r="Q14" s="39"/>
      <c r="R14" s="39"/>
      <c r="S14" s="39"/>
      <c r="T14" s="13"/>
    </row>
    <row r="15" spans="1:20" s="12" customFormat="1" ht="15.75" customHeight="1" x14ac:dyDescent="0.25">
      <c r="A15" s="11"/>
      <c r="B15" s="86"/>
      <c r="C15" s="27"/>
      <c r="D15" s="135" t="str">
        <f>'Enter Term Dates HERE'!C8</f>
        <v>June 8th - July 18th, 2020</v>
      </c>
      <c r="E15" s="133"/>
      <c r="F15" s="133"/>
      <c r="G15" s="133"/>
      <c r="H15" s="133"/>
      <c r="I15" s="134"/>
      <c r="J15" s="26"/>
      <c r="K15" s="26"/>
      <c r="L15" s="26"/>
      <c r="M15" s="95"/>
      <c r="N15" s="11"/>
      <c r="O15" s="39"/>
      <c r="P15" s="39"/>
      <c r="Q15" s="39"/>
      <c r="R15" s="39"/>
      <c r="S15" s="39"/>
      <c r="T15" s="11"/>
    </row>
    <row r="16" spans="1:20" s="15" customFormat="1" ht="12.75" hidden="1" customHeight="1" x14ac:dyDescent="0.2">
      <c r="A16" s="13"/>
      <c r="B16" s="35"/>
      <c r="C16" s="16"/>
      <c r="D16" s="14">
        <f>$H$61</f>
        <v>0</v>
      </c>
      <c r="E16" s="14">
        <f t="shared" ref="E16:I16" si="6">$H$61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6"/>
      <c r="K16" s="16"/>
      <c r="L16" s="16"/>
      <c r="M16" s="33"/>
      <c r="N16" s="13"/>
      <c r="O16" s="39"/>
      <c r="P16" s="39"/>
      <c r="Q16" s="39"/>
      <c r="R16" s="39"/>
      <c r="S16" s="39"/>
      <c r="T16" s="13"/>
    </row>
    <row r="17" spans="1:20" s="15" customFormat="1" ht="12.75" hidden="1" customHeight="1" x14ac:dyDescent="0.2">
      <c r="A17" s="13"/>
      <c r="B17" s="35"/>
      <c r="C17" s="16"/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6"/>
      <c r="K17" s="16"/>
      <c r="L17" s="16"/>
      <c r="M17" s="33"/>
      <c r="N17" s="13"/>
      <c r="O17" s="39"/>
      <c r="P17" s="39"/>
      <c r="Q17" s="39"/>
      <c r="R17" s="39"/>
      <c r="S17" s="39"/>
      <c r="T17" s="13"/>
    </row>
    <row r="18" spans="1:20" s="15" customFormat="1" ht="12.75" hidden="1" customHeight="1" x14ac:dyDescent="0.2">
      <c r="A18" s="13"/>
      <c r="B18" s="35">
        <v>0</v>
      </c>
      <c r="C18" s="16">
        <v>0</v>
      </c>
      <c r="D18" s="72">
        <f>MIN(1,D16/ 4)</f>
        <v>0</v>
      </c>
      <c r="E18" s="72">
        <f t="shared" ref="E18:I18" si="7">MIN(1,E16/ 4)</f>
        <v>0</v>
      </c>
      <c r="F18" s="96">
        <f t="shared" si="7"/>
        <v>0</v>
      </c>
      <c r="G18" s="96">
        <f t="shared" si="7"/>
        <v>0</v>
      </c>
      <c r="H18" s="96">
        <f t="shared" si="7"/>
        <v>0</v>
      </c>
      <c r="I18" s="96">
        <f t="shared" si="7"/>
        <v>0</v>
      </c>
      <c r="J18" s="16">
        <v>0</v>
      </c>
      <c r="K18" s="16">
        <v>0</v>
      </c>
      <c r="L18" s="16">
        <v>0</v>
      </c>
      <c r="M18" s="33">
        <v>0</v>
      </c>
      <c r="N18" s="13"/>
      <c r="O18" s="39"/>
      <c r="P18" s="39"/>
      <c r="Q18" s="39"/>
      <c r="R18" s="39"/>
      <c r="S18" s="39"/>
      <c r="T18" s="13"/>
    </row>
    <row r="19" spans="1:20" s="12" customFormat="1" ht="15.75" customHeight="1" x14ac:dyDescent="0.25">
      <c r="A19" s="11"/>
      <c r="B19" s="34"/>
      <c r="C19" s="26"/>
      <c r="D19" s="26"/>
      <c r="E19" s="26"/>
      <c r="F19" s="135" t="str">
        <f>'Enter Term Dates HERE'!C9</f>
        <v>June 22nd - August 1st, 2020</v>
      </c>
      <c r="G19" s="133"/>
      <c r="H19" s="133"/>
      <c r="I19" s="133"/>
      <c r="J19" s="133"/>
      <c r="K19" s="134"/>
      <c r="L19" s="26"/>
      <c r="M19" s="95"/>
      <c r="N19" s="11"/>
      <c r="O19" s="39"/>
      <c r="P19" s="39"/>
      <c r="Q19" s="39"/>
      <c r="R19" s="39"/>
      <c r="S19" s="39"/>
      <c r="T19" s="11"/>
    </row>
    <row r="20" spans="1:20" s="15" customFormat="1" ht="13.5" hidden="1" customHeight="1" x14ac:dyDescent="0.2">
      <c r="A20" s="13"/>
      <c r="B20" s="35"/>
      <c r="C20" s="16"/>
      <c r="D20" s="16"/>
      <c r="E20" s="16"/>
      <c r="F20" s="14">
        <f>$H$62</f>
        <v>0</v>
      </c>
      <c r="G20" s="14">
        <f t="shared" ref="G20:K20" si="8">$H$62</f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6"/>
      <c r="M20" s="33"/>
      <c r="N20" s="13"/>
      <c r="O20" s="39"/>
      <c r="P20" s="39"/>
      <c r="Q20" s="39"/>
      <c r="R20" s="39"/>
      <c r="S20" s="39"/>
      <c r="T20" s="13"/>
    </row>
    <row r="21" spans="1:20" s="15" customFormat="1" ht="12.75" hidden="1" customHeight="1" x14ac:dyDescent="0.2">
      <c r="A21" s="13"/>
      <c r="B21" s="35"/>
      <c r="C21" s="16"/>
      <c r="D21" s="16"/>
      <c r="E21" s="16"/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14" t="s">
        <v>39</v>
      </c>
      <c r="L21" s="16"/>
      <c r="M21" s="33"/>
      <c r="N21" s="13"/>
      <c r="O21" s="39"/>
      <c r="P21" s="39"/>
      <c r="Q21" s="39"/>
      <c r="R21" s="39"/>
      <c r="S21" s="39"/>
      <c r="T21" s="13"/>
    </row>
    <row r="22" spans="1:20" s="15" customFormat="1" ht="12.75" hidden="1" customHeight="1" x14ac:dyDescent="0.2">
      <c r="A22" s="13"/>
      <c r="B22" s="35">
        <v>0</v>
      </c>
      <c r="C22" s="16">
        <v>0</v>
      </c>
      <c r="D22" s="16">
        <v>0</v>
      </c>
      <c r="E22" s="16">
        <v>0</v>
      </c>
      <c r="F22" s="72">
        <f t="shared" ref="F22:K22" si="9">MIN(1,F20/ 4)</f>
        <v>0</v>
      </c>
      <c r="G22" s="72">
        <f t="shared" si="9"/>
        <v>0</v>
      </c>
      <c r="H22" s="72">
        <f t="shared" si="9"/>
        <v>0</v>
      </c>
      <c r="I22" s="72">
        <f t="shared" si="9"/>
        <v>0</v>
      </c>
      <c r="J22" s="72">
        <f t="shared" si="9"/>
        <v>0</v>
      </c>
      <c r="K22" s="72">
        <f t="shared" si="9"/>
        <v>0</v>
      </c>
      <c r="L22" s="16">
        <v>0</v>
      </c>
      <c r="M22" s="33">
        <v>0</v>
      </c>
      <c r="N22" s="13"/>
      <c r="O22" s="39"/>
      <c r="P22" s="39"/>
      <c r="Q22" s="39"/>
      <c r="R22" s="39"/>
      <c r="S22" s="39"/>
      <c r="T22" s="13"/>
    </row>
    <row r="23" spans="1:20" s="12" customFormat="1" ht="15.75" customHeight="1" x14ac:dyDescent="0.25">
      <c r="A23" s="11"/>
      <c r="B23" s="34"/>
      <c r="C23" s="26"/>
      <c r="D23" s="26"/>
      <c r="E23" s="26"/>
      <c r="F23" s="26"/>
      <c r="G23" s="26"/>
      <c r="H23" s="135" t="str">
        <f>'Enter Term Dates HERE'!C10</f>
        <v>July 6th - August 15th, 2020</v>
      </c>
      <c r="I23" s="133"/>
      <c r="J23" s="133"/>
      <c r="K23" s="133"/>
      <c r="L23" s="133"/>
      <c r="M23" s="136"/>
      <c r="N23" s="11"/>
      <c r="O23" s="39"/>
      <c r="P23" s="39"/>
      <c r="Q23" s="39"/>
      <c r="R23" s="39"/>
      <c r="S23" s="39"/>
      <c r="T23" s="11"/>
    </row>
    <row r="24" spans="1:20" s="15" customFormat="1" ht="13.5" hidden="1" customHeight="1" x14ac:dyDescent="0.2">
      <c r="A24" s="13"/>
      <c r="B24" s="35"/>
      <c r="C24" s="16"/>
      <c r="D24" s="16"/>
      <c r="E24" s="16"/>
      <c r="F24" s="16"/>
      <c r="G24" s="16"/>
      <c r="H24" s="14">
        <f t="shared" ref="H24:M24" si="10">$H$63</f>
        <v>0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0</v>
      </c>
      <c r="M24" s="31">
        <f t="shared" si="10"/>
        <v>0</v>
      </c>
      <c r="N24" s="13"/>
      <c r="O24" s="39"/>
      <c r="P24" s="39"/>
      <c r="Q24" s="39"/>
      <c r="R24" s="39"/>
      <c r="S24" s="39"/>
      <c r="T24" s="13"/>
    </row>
    <row r="25" spans="1:20" s="15" customFormat="1" ht="12.75" hidden="1" customHeight="1" x14ac:dyDescent="0.2">
      <c r="A25" s="13"/>
      <c r="B25" s="35"/>
      <c r="C25" s="16"/>
      <c r="D25" s="16"/>
      <c r="E25" s="16"/>
      <c r="F25" s="16"/>
      <c r="G25" s="16"/>
      <c r="H25" s="14" t="s">
        <v>39</v>
      </c>
      <c r="I25" s="14" t="s">
        <v>39</v>
      </c>
      <c r="J25" s="14" t="s">
        <v>39</v>
      </c>
      <c r="K25" s="14" t="s">
        <v>39</v>
      </c>
      <c r="L25" s="14" t="s">
        <v>39</v>
      </c>
      <c r="M25" s="31" t="s">
        <v>39</v>
      </c>
      <c r="N25" s="13"/>
      <c r="O25" s="39"/>
      <c r="P25" s="39"/>
      <c r="Q25" s="39"/>
      <c r="R25" s="39"/>
      <c r="S25" s="39"/>
      <c r="T25" s="13"/>
    </row>
    <row r="26" spans="1:20" s="15" customFormat="1" ht="12.75" hidden="1" customHeight="1" x14ac:dyDescent="0.2">
      <c r="A26" s="13"/>
      <c r="B26" s="3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72">
        <f t="shared" ref="H26:M26" si="11">MIN(1,H24/ 4)</f>
        <v>0</v>
      </c>
      <c r="I26" s="72">
        <f t="shared" si="11"/>
        <v>0</v>
      </c>
      <c r="J26" s="72">
        <f t="shared" si="11"/>
        <v>0</v>
      </c>
      <c r="K26" s="72">
        <f t="shared" si="11"/>
        <v>0</v>
      </c>
      <c r="L26" s="72">
        <f t="shared" si="11"/>
        <v>0</v>
      </c>
      <c r="M26" s="73">
        <f t="shared" si="11"/>
        <v>0</v>
      </c>
      <c r="N26" s="13"/>
      <c r="O26" s="39"/>
      <c r="P26" s="39"/>
      <c r="Q26" s="39"/>
      <c r="R26" s="39"/>
      <c r="S26" s="39"/>
      <c r="T26" s="13"/>
    </row>
    <row r="27" spans="1:20" s="12" customFormat="1" ht="15.75" customHeight="1" x14ac:dyDescent="0.25">
      <c r="A27" s="11"/>
      <c r="B27" s="123" t="str">
        <f>'Enter Term Dates HERE'!C11</f>
        <v>May 26th - June 20th, 2020</v>
      </c>
      <c r="C27" s="117"/>
      <c r="D27" s="117"/>
      <c r="E27" s="117"/>
      <c r="F27" s="25"/>
      <c r="G27" s="25"/>
      <c r="H27" s="25"/>
      <c r="I27" s="25"/>
      <c r="J27" s="25"/>
      <c r="K27" s="25"/>
      <c r="L27" s="25"/>
      <c r="M27" s="36"/>
      <c r="N27" s="11"/>
      <c r="O27" s="39"/>
      <c r="P27" s="39"/>
      <c r="Q27" s="39"/>
      <c r="R27" s="39"/>
      <c r="S27" s="39"/>
      <c r="T27" s="11"/>
    </row>
    <row r="28" spans="1:20" s="15" customFormat="1" ht="12.75" hidden="1" customHeight="1" x14ac:dyDescent="0.2">
      <c r="A28" s="13"/>
      <c r="B28" s="30">
        <f>$H$64</f>
        <v>0</v>
      </c>
      <c r="C28" s="14">
        <f>$H$64</f>
        <v>0</v>
      </c>
      <c r="D28" s="14">
        <f>$H$64</f>
        <v>0</v>
      </c>
      <c r="E28" s="14">
        <f>$H$64</f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3">
        <v>0</v>
      </c>
      <c r="N28" s="13"/>
      <c r="O28" s="39"/>
      <c r="P28" s="39"/>
      <c r="Q28" s="39"/>
      <c r="R28" s="39"/>
      <c r="S28" s="39"/>
      <c r="T28" s="13"/>
    </row>
    <row r="29" spans="1:20" s="15" customFormat="1" ht="12.75" hidden="1" customHeight="1" x14ac:dyDescent="0.2">
      <c r="A29" s="13"/>
      <c r="B29" s="30" t="s">
        <v>18</v>
      </c>
      <c r="C29" s="14" t="s">
        <v>18</v>
      </c>
      <c r="D29" s="14" t="s">
        <v>18</v>
      </c>
      <c r="E29" s="14" t="s">
        <v>18</v>
      </c>
      <c r="F29" s="16"/>
      <c r="G29" s="16"/>
      <c r="H29" s="16"/>
      <c r="I29" s="16"/>
      <c r="J29" s="16"/>
      <c r="K29" s="16"/>
      <c r="L29" s="16"/>
      <c r="M29" s="33"/>
      <c r="N29" s="13"/>
      <c r="O29" s="39"/>
      <c r="P29" s="39"/>
      <c r="Q29" s="39"/>
      <c r="R29" s="39"/>
      <c r="S29" s="39"/>
      <c r="T29" s="13"/>
    </row>
    <row r="30" spans="1:20" s="15" customFormat="1" ht="12.75" hidden="1" customHeight="1" x14ac:dyDescent="0.2">
      <c r="A30" s="13"/>
      <c r="B30" s="71">
        <f>MIN(1,B28/ 3)</f>
        <v>0</v>
      </c>
      <c r="C30" s="72">
        <f t="shared" ref="C30:E30" si="12">MIN(1,C28/ 3)</f>
        <v>0</v>
      </c>
      <c r="D30" s="72">
        <f t="shared" si="12"/>
        <v>0</v>
      </c>
      <c r="E30" s="72">
        <f t="shared" si="12"/>
        <v>0</v>
      </c>
      <c r="F30" s="16"/>
      <c r="G30" s="16"/>
      <c r="H30" s="16"/>
      <c r="I30" s="16"/>
      <c r="J30" s="16"/>
      <c r="K30" s="16"/>
      <c r="L30" s="16"/>
      <c r="M30" s="33"/>
      <c r="N30" s="13"/>
      <c r="O30" s="39"/>
      <c r="P30" s="39"/>
      <c r="Q30" s="39"/>
      <c r="R30" s="39"/>
      <c r="S30" s="39"/>
      <c r="T30" s="13"/>
    </row>
    <row r="31" spans="1:20" s="12" customFormat="1" ht="15.75" customHeight="1" x14ac:dyDescent="0.25">
      <c r="A31" s="11"/>
      <c r="B31" s="37"/>
      <c r="C31" s="25"/>
      <c r="D31" s="25"/>
      <c r="E31" s="25"/>
      <c r="F31" s="117" t="str">
        <f>'Enter Term Dates HERE'!C12</f>
        <v>June 22nd - July 18th, 2020</v>
      </c>
      <c r="G31" s="117"/>
      <c r="H31" s="117"/>
      <c r="I31" s="117"/>
      <c r="J31" s="25"/>
      <c r="K31" s="25"/>
      <c r="L31" s="25"/>
      <c r="M31" s="36"/>
      <c r="N31" s="11"/>
      <c r="O31" s="39"/>
      <c r="P31" s="39"/>
      <c r="Q31" s="39"/>
      <c r="R31" s="39"/>
      <c r="S31" s="39"/>
      <c r="T31" s="11"/>
    </row>
    <row r="32" spans="1:20" s="15" customFormat="1" ht="12.75" hidden="1" customHeight="1" x14ac:dyDescent="0.2">
      <c r="A32" s="13"/>
      <c r="B32" s="35"/>
      <c r="C32" s="16"/>
      <c r="D32" s="16"/>
      <c r="E32" s="16"/>
      <c r="F32" s="14">
        <f>$H$65</f>
        <v>0</v>
      </c>
      <c r="G32" s="14">
        <f>$H$65</f>
        <v>0</v>
      </c>
      <c r="H32" s="14">
        <f>$H$65</f>
        <v>0</v>
      </c>
      <c r="I32" s="14">
        <f>$H$65</f>
        <v>0</v>
      </c>
      <c r="J32" s="16"/>
      <c r="K32" s="16"/>
      <c r="L32" s="16"/>
      <c r="M32" s="33"/>
      <c r="N32" s="13"/>
      <c r="O32" s="39"/>
      <c r="P32" s="39"/>
      <c r="Q32" s="39"/>
      <c r="R32" s="39"/>
      <c r="S32" s="39"/>
      <c r="T32" s="13"/>
    </row>
    <row r="33" spans="1:21" s="15" customFormat="1" ht="12.75" hidden="1" customHeight="1" x14ac:dyDescent="0.2">
      <c r="A33" s="13"/>
      <c r="B33" s="35"/>
      <c r="C33" s="16"/>
      <c r="D33" s="16"/>
      <c r="E33" s="16"/>
      <c r="F33" s="14" t="s">
        <v>18</v>
      </c>
      <c r="G33" s="14" t="s">
        <v>18</v>
      </c>
      <c r="H33" s="14" t="s">
        <v>18</v>
      </c>
      <c r="I33" s="14" t="s">
        <v>18</v>
      </c>
      <c r="J33" s="16"/>
      <c r="K33" s="16"/>
      <c r="L33" s="16"/>
      <c r="M33" s="33"/>
      <c r="N33" s="13"/>
      <c r="O33" s="39"/>
      <c r="P33" s="39"/>
      <c r="Q33" s="39"/>
      <c r="R33" s="39"/>
      <c r="S33" s="39"/>
      <c r="T33" s="13"/>
    </row>
    <row r="34" spans="1:21" s="15" customFormat="1" ht="12.75" hidden="1" customHeight="1" x14ac:dyDescent="0.2">
      <c r="A34" s="13"/>
      <c r="B34" s="35">
        <v>0</v>
      </c>
      <c r="C34" s="16">
        <v>0</v>
      </c>
      <c r="D34" s="16">
        <v>0</v>
      </c>
      <c r="E34" s="16">
        <v>0</v>
      </c>
      <c r="F34" s="72">
        <f>MIN(1,F32/ 3)</f>
        <v>0</v>
      </c>
      <c r="G34" s="72">
        <f t="shared" ref="G34:I34" si="13">MIN(1,G32/ 3)</f>
        <v>0</v>
      </c>
      <c r="H34" s="72">
        <f t="shared" si="13"/>
        <v>0</v>
      </c>
      <c r="I34" s="72">
        <f t="shared" si="13"/>
        <v>0</v>
      </c>
      <c r="J34" s="16">
        <v>0</v>
      </c>
      <c r="K34" s="16">
        <v>0</v>
      </c>
      <c r="L34" s="16">
        <v>0</v>
      </c>
      <c r="M34" s="33">
        <v>0</v>
      </c>
      <c r="N34" s="13"/>
      <c r="O34" s="39"/>
      <c r="P34" s="39"/>
      <c r="Q34" s="39"/>
      <c r="R34" s="39"/>
      <c r="S34" s="39"/>
      <c r="T34" s="13"/>
    </row>
    <row r="35" spans="1:21" s="12" customFormat="1" ht="16.5" customHeight="1" x14ac:dyDescent="0.25">
      <c r="A35" s="11"/>
      <c r="B35" s="37"/>
      <c r="C35" s="25"/>
      <c r="D35" s="25"/>
      <c r="E35" s="25"/>
      <c r="F35" s="25"/>
      <c r="G35" s="25"/>
      <c r="H35" s="25"/>
      <c r="I35" s="25"/>
      <c r="J35" s="117" t="str">
        <f>'Enter Term Dates HERE'!C13</f>
        <v>July 20th - August 15th, 2020</v>
      </c>
      <c r="K35" s="117"/>
      <c r="L35" s="117"/>
      <c r="M35" s="118"/>
      <c r="N35" s="11"/>
      <c r="O35" s="39"/>
      <c r="P35" s="39"/>
      <c r="Q35" s="39"/>
      <c r="R35" s="39"/>
      <c r="S35" s="39"/>
      <c r="T35" s="63"/>
      <c r="U35" s="64"/>
    </row>
    <row r="36" spans="1:21" s="15" customFormat="1" ht="12.75" hidden="1" customHeight="1" x14ac:dyDescent="0.2">
      <c r="A36" s="13"/>
      <c r="B36" s="35"/>
      <c r="C36" s="16"/>
      <c r="D36" s="16"/>
      <c r="E36" s="16"/>
      <c r="F36" s="16"/>
      <c r="G36" s="16"/>
      <c r="H36" s="16"/>
      <c r="I36" s="16"/>
      <c r="J36" s="14">
        <f>$H$66</f>
        <v>0</v>
      </c>
      <c r="K36" s="14">
        <f t="shared" ref="K36:M36" si="14">$H$66</f>
        <v>0</v>
      </c>
      <c r="L36" s="14">
        <f t="shared" si="14"/>
        <v>0</v>
      </c>
      <c r="M36" s="31">
        <f t="shared" si="14"/>
        <v>0</v>
      </c>
      <c r="N36" s="13"/>
      <c r="O36" s="39"/>
      <c r="P36" s="39"/>
      <c r="Q36" s="39"/>
      <c r="R36" s="39"/>
      <c r="S36" s="39"/>
      <c r="T36" s="63"/>
      <c r="U36" s="64"/>
    </row>
    <row r="37" spans="1:21" s="15" customFormat="1" ht="12.75" hidden="1" customHeight="1" x14ac:dyDescent="0.2">
      <c r="A37" s="13"/>
      <c r="B37" s="87"/>
      <c r="C37" s="16"/>
      <c r="D37" s="16"/>
      <c r="E37" s="16"/>
      <c r="F37" s="16"/>
      <c r="G37" s="16"/>
      <c r="H37" s="16"/>
      <c r="I37" s="16"/>
      <c r="J37" s="14" t="s">
        <v>18</v>
      </c>
      <c r="K37" s="14" t="s">
        <v>18</v>
      </c>
      <c r="L37" s="14" t="s">
        <v>18</v>
      </c>
      <c r="M37" s="31" t="s">
        <v>18</v>
      </c>
      <c r="N37" s="13"/>
      <c r="O37" s="39"/>
      <c r="P37" s="39"/>
      <c r="Q37" s="39"/>
      <c r="R37" s="39"/>
      <c r="S37" s="39"/>
      <c r="T37" s="63"/>
      <c r="U37" s="64"/>
    </row>
    <row r="38" spans="1:21" s="15" customFormat="1" ht="15" hidden="1" customHeight="1" x14ac:dyDescent="0.2">
      <c r="A38" s="13"/>
      <c r="B38" s="35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72">
        <f>MIN(1,J36/ 3)</f>
        <v>0</v>
      </c>
      <c r="K38" s="72">
        <f t="shared" ref="K38:M38" si="15">MIN(1,K36/ 3)</f>
        <v>0</v>
      </c>
      <c r="L38" s="72">
        <f t="shared" si="15"/>
        <v>0</v>
      </c>
      <c r="M38" s="73">
        <f t="shared" si="15"/>
        <v>0</v>
      </c>
      <c r="N38" s="13"/>
      <c r="O38" s="39"/>
      <c r="P38" s="39"/>
      <c r="Q38" s="39"/>
      <c r="R38" s="39"/>
      <c r="S38" s="39"/>
      <c r="T38" s="63"/>
      <c r="U38" s="64"/>
    </row>
    <row r="39" spans="1:21" s="12" customFormat="1" ht="15.75" customHeight="1" thickBot="1" x14ac:dyDescent="0.3">
      <c r="A39" s="11"/>
      <c r="B39" s="120" t="str">
        <f>'Enter Term Dates HERE'!C14</f>
        <v>May 26th - June 13th, 2020</v>
      </c>
      <c r="C39" s="121"/>
      <c r="D39" s="122"/>
      <c r="E39" s="38"/>
      <c r="F39" s="38"/>
      <c r="G39" s="38"/>
      <c r="H39" s="38"/>
      <c r="I39" s="38"/>
      <c r="J39" s="38"/>
      <c r="K39" s="38"/>
      <c r="L39" s="38"/>
      <c r="M39" s="88"/>
      <c r="N39" s="11"/>
      <c r="O39" s="39"/>
      <c r="P39" s="39"/>
      <c r="Q39" s="39"/>
      <c r="R39" s="39"/>
      <c r="S39" s="39"/>
      <c r="T39" s="11"/>
    </row>
    <row r="40" spans="1:21" s="15" customFormat="1" ht="12.75" hidden="1" customHeight="1" x14ac:dyDescent="0.2">
      <c r="A40" s="13"/>
      <c r="B40" s="17">
        <f>$H$67</f>
        <v>0</v>
      </c>
      <c r="C40" s="17">
        <f t="shared" ref="C40:D40" si="16">$H$67</f>
        <v>0</v>
      </c>
      <c r="D40" s="17">
        <f t="shared" si="16"/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3"/>
      <c r="O40" s="39"/>
      <c r="P40" s="39"/>
      <c r="Q40" s="39"/>
      <c r="R40" s="39"/>
      <c r="S40" s="39"/>
      <c r="T40" s="13"/>
    </row>
    <row r="41" spans="1:21" s="15" customFormat="1" ht="12.75" hidden="1" customHeight="1" x14ac:dyDescent="0.2">
      <c r="A41" s="13"/>
      <c r="B41" s="14" t="s">
        <v>41</v>
      </c>
      <c r="C41" s="14" t="s">
        <v>18</v>
      </c>
      <c r="D41" s="14" t="s">
        <v>39</v>
      </c>
      <c r="E41" s="16"/>
      <c r="F41" s="16"/>
      <c r="G41" s="16"/>
      <c r="H41" s="16"/>
      <c r="I41" s="16"/>
      <c r="J41" s="16"/>
      <c r="K41" s="16"/>
      <c r="L41" s="16"/>
      <c r="M41" s="16"/>
      <c r="N41" s="13"/>
      <c r="O41" s="39"/>
      <c r="P41" s="39"/>
      <c r="Q41" s="39"/>
      <c r="R41" s="39"/>
      <c r="S41" s="39"/>
      <c r="T41" s="13"/>
    </row>
    <row r="42" spans="1:21" s="15" customFormat="1" ht="12.75" hidden="1" customHeight="1" x14ac:dyDescent="0.2">
      <c r="A42" s="13"/>
      <c r="B42" s="72">
        <f>MIN(1,B40/ 2)</f>
        <v>0</v>
      </c>
      <c r="C42" s="72">
        <f t="shared" ref="C42:D42" si="17">MIN(1,C40/ 2)</f>
        <v>0</v>
      </c>
      <c r="D42" s="72">
        <f t="shared" si="17"/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3"/>
      <c r="O42" s="39"/>
      <c r="P42" s="39"/>
      <c r="Q42" s="39"/>
      <c r="R42" s="39"/>
      <c r="S42" s="39"/>
      <c r="T42" s="13"/>
    </row>
    <row r="43" spans="1:21" s="15" customFormat="1" ht="12.75" hidden="1" customHeight="1" x14ac:dyDescent="0.2">
      <c r="A43" s="13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13"/>
      <c r="O43" s="39"/>
      <c r="P43" s="39"/>
      <c r="Q43" s="39"/>
      <c r="R43" s="39"/>
      <c r="S43" s="39"/>
      <c r="T43" s="63"/>
      <c r="U43" s="64"/>
    </row>
    <row r="44" spans="1:21" ht="15" hidden="1" customHeight="1" x14ac:dyDescent="0.25">
      <c r="A44" s="9"/>
      <c r="B44" s="115" t="s">
        <v>27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9"/>
      <c r="O44" s="39"/>
      <c r="P44" s="39"/>
      <c r="Q44" s="39"/>
      <c r="R44" s="39"/>
      <c r="S44" s="39"/>
      <c r="T44" s="9"/>
    </row>
    <row r="45" spans="1:21" ht="15" hidden="1" customHeight="1" x14ac:dyDescent="0.25">
      <c r="A45" s="9"/>
      <c r="B45" s="77">
        <f>B4+B12+B16+B20+B24+B28+B32+B36+B40</f>
        <v>0</v>
      </c>
      <c r="C45" s="77">
        <f t="shared" ref="C45:M45" si="18">C4+C12+C16+C20+C24+C28+C32+C36+C40</f>
        <v>0</v>
      </c>
      <c r="D45" s="77">
        <f t="shared" si="18"/>
        <v>0</v>
      </c>
      <c r="E45" s="77">
        <f t="shared" si="18"/>
        <v>0</v>
      </c>
      <c r="F45" s="77">
        <f t="shared" si="18"/>
        <v>0</v>
      </c>
      <c r="G45" s="77">
        <f t="shared" si="18"/>
        <v>0</v>
      </c>
      <c r="H45" s="77">
        <f t="shared" si="18"/>
        <v>0</v>
      </c>
      <c r="I45" s="77">
        <f t="shared" si="18"/>
        <v>0</v>
      </c>
      <c r="J45" s="77">
        <f t="shared" si="18"/>
        <v>0</v>
      </c>
      <c r="K45" s="77">
        <f t="shared" si="18"/>
        <v>0</v>
      </c>
      <c r="L45" s="77">
        <f t="shared" si="18"/>
        <v>0</v>
      </c>
      <c r="M45" s="77">
        <f t="shared" si="18"/>
        <v>0</v>
      </c>
      <c r="N45" s="9"/>
      <c r="O45" s="39"/>
      <c r="P45" s="39"/>
      <c r="Q45" s="39"/>
      <c r="R45" s="39"/>
      <c r="S45" s="39"/>
      <c r="T45" s="9"/>
    </row>
    <row r="46" spans="1:21" ht="15" hidden="1" customHeight="1" x14ac:dyDescent="0.25">
      <c r="A46" s="9"/>
      <c r="B46" s="115" t="s">
        <v>26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9"/>
      <c r="O46" s="39"/>
      <c r="P46" s="39"/>
      <c r="Q46" s="39"/>
      <c r="R46" s="39"/>
      <c r="S46" s="39"/>
      <c r="T46" s="9"/>
    </row>
    <row r="47" spans="1:21" ht="15" hidden="1" customHeight="1" x14ac:dyDescent="0.25">
      <c r="A47" s="9"/>
      <c r="B47" s="78">
        <f>B6+B10+B14+B18+B22+B26+B30+B34+B38+B42</f>
        <v>0</v>
      </c>
      <c r="C47" s="78">
        <f>C6+C10+C14+C18+C22+C26+C30+C34+C38+C42</f>
        <v>0</v>
      </c>
      <c r="D47" s="78">
        <f t="shared" ref="D47:M47" si="19">D6+D10+D14+D18+D22+D26+D30+D34+D38+D42</f>
        <v>0</v>
      </c>
      <c r="E47" s="78">
        <f t="shared" si="19"/>
        <v>0</v>
      </c>
      <c r="F47" s="78">
        <f t="shared" si="19"/>
        <v>0</v>
      </c>
      <c r="G47" s="78">
        <f t="shared" si="19"/>
        <v>0</v>
      </c>
      <c r="H47" s="78">
        <f t="shared" si="19"/>
        <v>0</v>
      </c>
      <c r="I47" s="78">
        <f t="shared" si="19"/>
        <v>0</v>
      </c>
      <c r="J47" s="78">
        <f t="shared" si="19"/>
        <v>0</v>
      </c>
      <c r="K47" s="78">
        <f t="shared" si="19"/>
        <v>0</v>
      </c>
      <c r="L47" s="78">
        <f t="shared" si="19"/>
        <v>0</v>
      </c>
      <c r="M47" s="78">
        <f t="shared" si="19"/>
        <v>0</v>
      </c>
      <c r="N47" s="9"/>
      <c r="O47" s="39"/>
      <c r="P47" s="39"/>
      <c r="Q47" s="39"/>
      <c r="R47" s="39"/>
      <c r="S47" s="39"/>
      <c r="T47" s="9"/>
    </row>
    <row r="48" spans="1:21" ht="15" hidden="1" customHeight="1" x14ac:dyDescent="0.25">
      <c r="A48" s="9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9"/>
      <c r="O48" s="39"/>
      <c r="P48" s="39"/>
      <c r="Q48" s="39"/>
      <c r="R48" s="39"/>
      <c r="S48" s="39"/>
      <c r="T48" s="9"/>
    </row>
    <row r="49" spans="1:20" s="19" customFormat="1" ht="11.25" hidden="1" customHeight="1" x14ac:dyDescent="0.2">
      <c r="A49" s="13"/>
      <c r="B49" s="79">
        <f>B47*100</f>
        <v>0</v>
      </c>
      <c r="C49" s="79">
        <f t="shared" ref="C49:M49" si="20">C47*100</f>
        <v>0</v>
      </c>
      <c r="D49" s="79">
        <f t="shared" si="20"/>
        <v>0</v>
      </c>
      <c r="E49" s="79">
        <f t="shared" si="20"/>
        <v>0</v>
      </c>
      <c r="F49" s="79">
        <f t="shared" si="20"/>
        <v>0</v>
      </c>
      <c r="G49" s="79">
        <f t="shared" si="20"/>
        <v>0</v>
      </c>
      <c r="H49" s="79">
        <f t="shared" si="20"/>
        <v>0</v>
      </c>
      <c r="I49" s="79">
        <f t="shared" si="20"/>
        <v>0</v>
      </c>
      <c r="J49" s="79">
        <f t="shared" si="20"/>
        <v>0</v>
      </c>
      <c r="K49" s="79">
        <f t="shared" si="20"/>
        <v>0</v>
      </c>
      <c r="L49" s="79">
        <f t="shared" si="20"/>
        <v>0</v>
      </c>
      <c r="M49" s="79">
        <f t="shared" si="20"/>
        <v>0</v>
      </c>
      <c r="N49" s="13"/>
      <c r="O49" s="39"/>
      <c r="P49" s="39"/>
      <c r="Q49" s="39"/>
      <c r="R49" s="39"/>
      <c r="S49" s="39"/>
      <c r="T49" s="13"/>
    </row>
    <row r="50" spans="1:20" s="15" customFormat="1" ht="12" customHeight="1" thickBot="1" x14ac:dyDescent="0.25">
      <c r="A50" s="13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13"/>
      <c r="O50" s="39"/>
      <c r="P50" s="39"/>
      <c r="Q50" s="39"/>
      <c r="R50" s="39"/>
      <c r="S50" s="39"/>
      <c r="T50" s="13"/>
    </row>
    <row r="51" spans="1:20" ht="12.75" customHeight="1" thickBot="1" x14ac:dyDescent="0.3">
      <c r="A51" s="9"/>
      <c r="B51" s="65" t="s">
        <v>0</v>
      </c>
      <c r="C51" s="66" t="s">
        <v>1</v>
      </c>
      <c r="D51" s="66" t="s">
        <v>2</v>
      </c>
      <c r="E51" s="66" t="s">
        <v>3</v>
      </c>
      <c r="F51" s="66" t="s">
        <v>4</v>
      </c>
      <c r="G51" s="66" t="s">
        <v>5</v>
      </c>
      <c r="H51" s="66" t="s">
        <v>6</v>
      </c>
      <c r="I51" s="66" t="s">
        <v>7</v>
      </c>
      <c r="J51" s="66" t="s">
        <v>8</v>
      </c>
      <c r="K51" s="66" t="s">
        <v>9</v>
      </c>
      <c r="L51" s="66" t="s">
        <v>10</v>
      </c>
      <c r="M51" s="67" t="s">
        <v>11</v>
      </c>
      <c r="N51" s="9"/>
      <c r="O51" s="39"/>
      <c r="P51" s="39"/>
      <c r="Q51" s="39"/>
      <c r="R51" s="39"/>
      <c r="S51" s="39"/>
      <c r="T51" s="9"/>
    </row>
    <row r="52" spans="1:20" s="21" customFormat="1" ht="51.95" customHeight="1" thickBot="1" x14ac:dyDescent="0.35">
      <c r="A52" s="20"/>
      <c r="B52" s="68" t="str">
        <f>IF(B$49&gt;99,"Fulltime",IF(B$49&gt;74,"3/4 time",IF(B$49&gt;49,"Halftime",IF(B$49&gt;24,"1/4 time",IF(B$49&lt;25,"NULL")))))</f>
        <v>NULL</v>
      </c>
      <c r="C52" s="69" t="str">
        <f t="shared" ref="C52:M52" si="21">IF(C$49&gt;99,"Fulltime",IF(C$49&gt;74,"3/4 time",IF(C$49&gt;49,"Halftime",IF(C$49&gt;24,"1/4 time",IF(C$49&lt;25,"NULL")))))</f>
        <v>NULL</v>
      </c>
      <c r="D52" s="69" t="str">
        <f t="shared" si="21"/>
        <v>NULL</v>
      </c>
      <c r="E52" s="69" t="str">
        <f t="shared" si="21"/>
        <v>NULL</v>
      </c>
      <c r="F52" s="69" t="str">
        <f t="shared" si="21"/>
        <v>NULL</v>
      </c>
      <c r="G52" s="69" t="str">
        <f t="shared" si="21"/>
        <v>NULL</v>
      </c>
      <c r="H52" s="69" t="str">
        <f t="shared" si="21"/>
        <v>NULL</v>
      </c>
      <c r="I52" s="69" t="str">
        <f t="shared" si="21"/>
        <v>NULL</v>
      </c>
      <c r="J52" s="69" t="str">
        <f t="shared" si="21"/>
        <v>NULL</v>
      </c>
      <c r="K52" s="69" t="str">
        <f t="shared" si="21"/>
        <v>NULL</v>
      </c>
      <c r="L52" s="69" t="str">
        <f t="shared" si="21"/>
        <v>NULL</v>
      </c>
      <c r="M52" s="70" t="str">
        <f t="shared" si="21"/>
        <v>NULL</v>
      </c>
      <c r="N52" s="20"/>
      <c r="O52" s="39"/>
      <c r="P52" s="39"/>
      <c r="Q52" s="39"/>
      <c r="R52" s="39"/>
      <c r="S52" s="39"/>
      <c r="T52" s="20"/>
    </row>
    <row r="53" spans="1:20" s="21" customFormat="1" ht="7.5" customHeight="1" x14ac:dyDescent="0.3">
      <c r="A53" s="20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0"/>
      <c r="O53" s="39"/>
      <c r="P53" s="39"/>
      <c r="Q53" s="39"/>
      <c r="R53" s="39"/>
      <c r="S53" s="39"/>
      <c r="T53" s="20"/>
    </row>
    <row r="54" spans="1:20" s="10" customFormat="1" ht="36" customHeight="1" x14ac:dyDescent="0.25">
      <c r="A54" s="9"/>
      <c r="B54" s="24"/>
      <c r="C54" s="24"/>
      <c r="D54" s="24"/>
      <c r="E54" s="24"/>
      <c r="F54" s="24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10" customFormat="1" ht="18.75" x14ac:dyDescent="0.25">
      <c r="A55" s="9"/>
      <c r="B55" s="24"/>
      <c r="C55" s="24"/>
      <c r="D55" s="24"/>
      <c r="E55" s="24"/>
      <c r="F55" s="24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10" customFormat="1" ht="15" customHeight="1" x14ac:dyDescent="0.25">
      <c r="A56" s="9"/>
      <c r="B56" s="9"/>
      <c r="C56" s="9"/>
      <c r="D56" s="9"/>
      <c r="E56" s="9"/>
      <c r="F56" s="29"/>
      <c r="G56" s="9"/>
      <c r="H56" s="114"/>
      <c r="I56" s="28"/>
      <c r="J56" s="9"/>
      <c r="K56" s="9"/>
      <c r="L56" s="9"/>
      <c r="M56" s="9"/>
      <c r="N56" s="9"/>
      <c r="O56" s="9"/>
      <c r="P56" s="74"/>
      <c r="Q56" s="74"/>
      <c r="R56" s="74"/>
      <c r="S56" s="74"/>
      <c r="T56" s="9"/>
    </row>
    <row r="57" spans="1:20" s="10" customFormat="1" ht="15.75" customHeight="1" thickBot="1" x14ac:dyDescent="0.3">
      <c r="A57" s="9"/>
      <c r="C57" s="75"/>
      <c r="D57" s="75"/>
      <c r="E57" s="75"/>
      <c r="F57" s="75"/>
      <c r="G57" s="9"/>
      <c r="H57" s="114"/>
      <c r="I57" s="28"/>
      <c r="J57" s="9"/>
      <c r="K57" s="9"/>
      <c r="L57" s="9"/>
      <c r="M57" s="9"/>
      <c r="N57" s="9"/>
      <c r="O57" s="9"/>
      <c r="P57" s="74"/>
      <c r="Q57" s="74"/>
      <c r="R57" s="74"/>
      <c r="S57" s="74"/>
      <c r="T57" s="9"/>
    </row>
    <row r="58" spans="1:20" ht="15" customHeight="1" x14ac:dyDescent="0.25">
      <c r="A58" s="9"/>
      <c r="C58" s="75"/>
      <c r="D58" s="75"/>
      <c r="E58" s="75"/>
      <c r="F58" s="75"/>
      <c r="G58" s="46"/>
      <c r="H58" s="54">
        <v>0</v>
      </c>
      <c r="I58" s="48" t="s">
        <v>12</v>
      </c>
      <c r="J58" s="99" t="str">
        <f>'Enter Term Dates HERE'!C5</f>
        <v>May 26th - August 15th, 2020</v>
      </c>
      <c r="K58" s="100"/>
      <c r="L58" s="101"/>
      <c r="N58" s="9"/>
      <c r="O58" s="9"/>
      <c r="P58" s="74"/>
      <c r="Q58" s="74"/>
      <c r="R58" s="74"/>
      <c r="S58" s="74"/>
      <c r="T58" s="9"/>
    </row>
    <row r="59" spans="1:20" ht="15" customHeight="1" x14ac:dyDescent="0.25">
      <c r="A59" s="9"/>
      <c r="B59" s="98" t="s">
        <v>40</v>
      </c>
      <c r="C59" s="98"/>
      <c r="D59" s="98"/>
      <c r="E59" s="98"/>
      <c r="F59" s="98"/>
      <c r="G59" s="46"/>
      <c r="H59" s="55">
        <v>0</v>
      </c>
      <c r="I59" s="48" t="s">
        <v>13</v>
      </c>
      <c r="J59" s="111" t="str">
        <f>'Enter Term Dates HERE'!C6</f>
        <v>June 22nd - August 15th, 2020</v>
      </c>
      <c r="K59" s="112"/>
      <c r="L59" s="113"/>
      <c r="N59" s="9"/>
      <c r="O59" s="9"/>
      <c r="P59" s="74"/>
      <c r="Q59" s="74"/>
      <c r="R59" s="74"/>
      <c r="S59" s="74"/>
      <c r="T59" s="9"/>
    </row>
    <row r="60" spans="1:20" ht="15" customHeight="1" x14ac:dyDescent="0.25">
      <c r="A60" s="9"/>
      <c r="B60" s="98"/>
      <c r="C60" s="98"/>
      <c r="D60" s="98"/>
      <c r="E60" s="98"/>
      <c r="F60" s="98"/>
      <c r="G60" s="46"/>
      <c r="H60" s="55">
        <v>0</v>
      </c>
      <c r="I60" s="48" t="s">
        <v>30</v>
      </c>
      <c r="J60" s="57" t="str">
        <f>'Enter Term Dates HERE'!C7</f>
        <v>May 26th - July 4th, 2020</v>
      </c>
      <c r="K60" s="58"/>
      <c r="L60" s="59"/>
      <c r="N60" s="9"/>
      <c r="O60" s="9"/>
      <c r="P60" s="74"/>
      <c r="Q60" s="74"/>
      <c r="R60" s="74"/>
      <c r="S60" s="74"/>
      <c r="T60" s="9"/>
    </row>
    <row r="61" spans="1:20" ht="15" customHeight="1" x14ac:dyDescent="0.25">
      <c r="A61" s="9"/>
      <c r="B61" s="98"/>
      <c r="C61" s="98"/>
      <c r="D61" s="98"/>
      <c r="E61" s="98"/>
      <c r="F61" s="98"/>
      <c r="G61" s="46"/>
      <c r="H61" s="55">
        <v>0</v>
      </c>
      <c r="I61" s="48" t="s">
        <v>30</v>
      </c>
      <c r="J61" s="57" t="str">
        <f>'Enter Term Dates HERE'!C8</f>
        <v>June 8th - July 18th, 2020</v>
      </c>
      <c r="K61" s="58"/>
      <c r="L61" s="59"/>
      <c r="N61" s="9"/>
      <c r="O61" s="9"/>
      <c r="P61" s="74"/>
      <c r="Q61" s="74"/>
      <c r="R61" s="74"/>
      <c r="S61" s="74"/>
      <c r="T61" s="9"/>
    </row>
    <row r="62" spans="1:20" ht="15" customHeight="1" x14ac:dyDescent="0.25">
      <c r="A62" s="9"/>
      <c r="B62" s="98"/>
      <c r="C62" s="98"/>
      <c r="D62" s="98"/>
      <c r="E62" s="98"/>
      <c r="F62" s="98"/>
      <c r="G62" s="46"/>
      <c r="H62" s="55">
        <v>0</v>
      </c>
      <c r="I62" s="48" t="s">
        <v>30</v>
      </c>
      <c r="J62" s="57" t="str">
        <f>'Enter Term Dates HERE'!C9</f>
        <v>June 22nd - August 1st, 2020</v>
      </c>
      <c r="K62" s="58"/>
      <c r="L62" s="59"/>
      <c r="N62" s="9"/>
      <c r="O62" s="9"/>
      <c r="P62" s="74"/>
      <c r="Q62" s="74"/>
      <c r="R62" s="74"/>
      <c r="S62" s="74"/>
      <c r="T62" s="9"/>
    </row>
    <row r="63" spans="1:20" ht="15" customHeight="1" x14ac:dyDescent="0.25">
      <c r="A63" s="9"/>
      <c r="B63" s="98"/>
      <c r="C63" s="98"/>
      <c r="D63" s="98"/>
      <c r="E63" s="98"/>
      <c r="F63" s="98"/>
      <c r="G63" s="46"/>
      <c r="H63" s="55">
        <v>0</v>
      </c>
      <c r="I63" s="48" t="s">
        <v>30</v>
      </c>
      <c r="J63" s="108" t="str">
        <f>'Enter Term Dates HERE'!C10</f>
        <v>July 6th - August 15th, 2020</v>
      </c>
      <c r="K63" s="109"/>
      <c r="L63" s="110"/>
      <c r="N63" s="9"/>
      <c r="O63" s="9"/>
      <c r="P63" s="74"/>
      <c r="Q63" s="74"/>
      <c r="R63" s="74"/>
      <c r="S63" s="74"/>
      <c r="T63" s="9"/>
    </row>
    <row r="64" spans="1:20" ht="15.75" customHeight="1" x14ac:dyDescent="0.25">
      <c r="A64" s="9"/>
      <c r="B64" s="98"/>
      <c r="C64" s="98"/>
      <c r="D64" s="98"/>
      <c r="E64" s="98"/>
      <c r="F64" s="98"/>
      <c r="G64" s="46"/>
      <c r="H64" s="55">
        <v>0</v>
      </c>
      <c r="I64" s="48" t="s">
        <v>14</v>
      </c>
      <c r="J64" s="105" t="str">
        <f>'Enter Term Dates HERE'!C11</f>
        <v>May 26th - June 20th, 2020</v>
      </c>
      <c r="K64" s="106"/>
      <c r="L64" s="107"/>
      <c r="N64" s="9"/>
      <c r="O64" s="9"/>
      <c r="P64" s="74"/>
      <c r="Q64" s="74"/>
      <c r="R64" s="74"/>
      <c r="S64" s="74"/>
      <c r="T64" s="9"/>
    </row>
    <row r="65" spans="1:20" ht="15" customHeight="1" x14ac:dyDescent="0.25">
      <c r="A65" s="9"/>
      <c r="B65" s="98"/>
      <c r="C65" s="98"/>
      <c r="D65" s="98"/>
      <c r="E65" s="98"/>
      <c r="F65" s="98"/>
      <c r="G65" s="46"/>
      <c r="H65" s="55">
        <v>0</v>
      </c>
      <c r="I65" s="48" t="s">
        <v>14</v>
      </c>
      <c r="J65" s="105" t="str">
        <f>'Enter Term Dates HERE'!C12</f>
        <v>June 22nd - July 18th, 2020</v>
      </c>
      <c r="K65" s="106"/>
      <c r="L65" s="107"/>
      <c r="N65" s="9"/>
      <c r="O65" s="9"/>
      <c r="P65" s="74"/>
      <c r="Q65" s="74"/>
      <c r="R65" s="74"/>
      <c r="S65" s="74"/>
      <c r="T65" s="9"/>
    </row>
    <row r="66" spans="1:20" ht="15" customHeight="1" x14ac:dyDescent="0.25">
      <c r="A66" s="9"/>
      <c r="B66" s="98"/>
      <c r="C66" s="98"/>
      <c r="D66" s="98"/>
      <c r="E66" s="98"/>
      <c r="F66" s="98"/>
      <c r="G66" s="46"/>
      <c r="H66" s="89">
        <v>0</v>
      </c>
      <c r="I66" s="48" t="s">
        <v>14</v>
      </c>
      <c r="J66" s="60" t="str">
        <f>'Enter Term Dates HERE'!C13</f>
        <v>July 20th - August 15th, 2020</v>
      </c>
      <c r="K66" s="61"/>
      <c r="L66" s="62"/>
      <c r="N66" s="9"/>
      <c r="O66" s="9"/>
      <c r="P66" s="74"/>
      <c r="Q66" s="74"/>
      <c r="R66" s="74"/>
      <c r="S66" s="74"/>
      <c r="T66" s="9"/>
    </row>
    <row r="67" spans="1:20" ht="15" customHeight="1" thickBot="1" x14ac:dyDescent="0.3">
      <c r="A67" s="9"/>
      <c r="B67" s="98"/>
      <c r="C67" s="98"/>
      <c r="D67" s="98"/>
      <c r="E67" s="98"/>
      <c r="F67" s="98"/>
      <c r="G67" s="46"/>
      <c r="H67" s="56">
        <v>0</v>
      </c>
      <c r="I67" s="48" t="s">
        <v>31</v>
      </c>
      <c r="J67" s="102" t="str">
        <f>'Enter Term Dates HERE'!C14</f>
        <v>May 26th - June 13th, 2020</v>
      </c>
      <c r="K67" s="103"/>
      <c r="L67" s="104"/>
      <c r="N67" s="9"/>
      <c r="O67" s="9"/>
      <c r="P67" s="74"/>
      <c r="Q67" s="74"/>
      <c r="R67" s="74"/>
      <c r="S67" s="74"/>
      <c r="T67" s="9"/>
    </row>
    <row r="68" spans="1:20" s="10" customFormat="1" ht="26.25" x14ac:dyDescent="0.25">
      <c r="B68" s="90"/>
      <c r="C68" s="90"/>
      <c r="D68" s="90"/>
      <c r="E68" s="90"/>
      <c r="F68" s="90"/>
      <c r="G68" s="91"/>
      <c r="H68" s="92"/>
      <c r="I68" s="93"/>
      <c r="J68" s="94"/>
      <c r="K68" s="94"/>
      <c r="L68" s="94"/>
      <c r="P68" s="74"/>
      <c r="Q68" s="74"/>
      <c r="R68" s="74"/>
      <c r="S68" s="74"/>
    </row>
    <row r="69" spans="1:20" ht="26.2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74"/>
      <c r="Q69" s="74"/>
      <c r="R69" s="74"/>
      <c r="S69" s="74"/>
      <c r="T69" s="9"/>
    </row>
    <row r="70" spans="1:20" ht="33.75" customHeight="1" x14ac:dyDescent="0.25">
      <c r="A70" s="9"/>
      <c r="B70" s="9"/>
      <c r="D70" s="98" t="s">
        <v>28</v>
      </c>
      <c r="E70" s="98"/>
      <c r="F70" s="98"/>
      <c r="G70" s="98"/>
      <c r="H70" s="98"/>
      <c r="I70" s="98"/>
      <c r="J70" s="98"/>
      <c r="K70" s="98"/>
      <c r="L70" s="98"/>
      <c r="M70" s="75"/>
      <c r="N70" s="9"/>
      <c r="O70" s="9"/>
      <c r="P70" s="23"/>
      <c r="Q70" s="23"/>
      <c r="R70" s="23"/>
      <c r="S70" s="23"/>
      <c r="T70" s="9"/>
    </row>
    <row r="71" spans="1:20" ht="28.5" x14ac:dyDescent="0.25">
      <c r="A71" s="9"/>
      <c r="B71" s="24"/>
      <c r="C71" s="75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"/>
      <c r="O71" s="9"/>
      <c r="P71" s="23"/>
      <c r="Q71" s="23"/>
      <c r="R71" s="23"/>
      <c r="S71" s="23"/>
      <c r="T71" s="9"/>
    </row>
    <row r="72" spans="1:2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20" x14ac:dyDescent="0.25">
      <c r="I75" s="9"/>
      <c r="J75" s="9"/>
      <c r="K75" s="9"/>
      <c r="L75" s="9"/>
      <c r="M75" s="9"/>
    </row>
  </sheetData>
  <sheetProtection algorithmName="SHA-512" hashValue="JfxjhdtswhqZiFNXSE29G1/i5XVVWIV52q/JgGOjiOr28RioL5ULFcENzzXZ9FOemzEOG9zMnrjeu59r0d7k8w==" saltValue="CWrWBYwN0SdoSonbOw66qQ==" spinCount="100000" sheet="1" objects="1" scenarios="1"/>
  <mergeCells count="24">
    <mergeCell ref="J67:L67"/>
    <mergeCell ref="D70:L71"/>
    <mergeCell ref="B44:M44"/>
    <mergeCell ref="B46:M46"/>
    <mergeCell ref="B48:M48"/>
    <mergeCell ref="H56:H57"/>
    <mergeCell ref="J58:L58"/>
    <mergeCell ref="B59:F67"/>
    <mergeCell ref="J59:L59"/>
    <mergeCell ref="J63:L63"/>
    <mergeCell ref="J64:L64"/>
    <mergeCell ref="J65:L65"/>
    <mergeCell ref="B39:D39"/>
    <mergeCell ref="F1:I1"/>
    <mergeCell ref="B2:M2"/>
    <mergeCell ref="B3:M3"/>
    <mergeCell ref="D7:M7"/>
    <mergeCell ref="B11:G11"/>
    <mergeCell ref="D15:I15"/>
    <mergeCell ref="F19:K19"/>
    <mergeCell ref="H23:M23"/>
    <mergeCell ref="B27:E27"/>
    <mergeCell ref="F31:I31"/>
    <mergeCell ref="J35:M35"/>
  </mergeCells>
  <conditionalFormatting sqref="B52:M52">
    <cfRule type="containsText" dxfId="4" priority="1" operator="containsText" text="NULL">
      <formula>NOT(ISERROR(SEARCH("NULL",B52)))</formula>
    </cfRule>
    <cfRule type="containsText" dxfId="3" priority="2" operator="containsText" text="1/4 time">
      <formula>NOT(ISERROR(SEARCH("1/4 time",B52)))</formula>
    </cfRule>
    <cfRule type="containsText" dxfId="2" priority="3" operator="containsText" text="Halftime">
      <formula>NOT(ISERROR(SEARCH("Halftime",B52)))</formula>
    </cfRule>
    <cfRule type="containsText" dxfId="1" priority="4" operator="containsText" text="3/4 time">
      <formula>NOT(ISERROR(SEARCH("3/4 time",B52)))</formula>
    </cfRule>
    <cfRule type="containsText" dxfId="0" priority="5" operator="containsText" text="Fulltime">
      <formula>NOT(ISERROR(SEARCH("Fulltime",B52)))</formula>
    </cfRule>
  </conditionalFormatting>
  <pageMargins left="0.3" right="0.3" top="0.3" bottom="0.3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Enter Term Dates HERE</vt:lpstr>
      <vt:lpstr>Formula &amp; Colors</vt:lpstr>
      <vt:lpstr>Undergrad Students</vt:lpstr>
      <vt:lpstr>Graduate Students</vt:lpstr>
      <vt:lpstr>'Graduate Students'!Print_Area</vt:lpstr>
      <vt:lpstr>'Undergrad Students'!Print_Area</vt:lpstr>
    </vt:vector>
  </TitlesOfParts>
  <Company>UW-Milwaukee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 Ori</dc:creator>
  <cp:lastModifiedBy>James Daniel Schmidt</cp:lastModifiedBy>
  <cp:lastPrinted>2016-06-17T14:23:56Z</cp:lastPrinted>
  <dcterms:created xsi:type="dcterms:W3CDTF">2012-04-06T17:19:15Z</dcterms:created>
  <dcterms:modified xsi:type="dcterms:W3CDTF">2020-03-27T16:43:06Z</dcterms:modified>
</cp:coreProperties>
</file>