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dvadia/Dropbox/  flashdrive/7. committee work/ Associate_Chair_2020-2021/7_Program Review/Final 4-year plans/"/>
    </mc:Choice>
  </mc:AlternateContent>
  <xr:revisionPtr revIDLastSave="0" documentId="13_ncr:1_{9E9FF600-74E1-414B-8755-4FA1EF35A448}" xr6:coauthVersionLast="46" xr6:coauthVersionMax="46" xr10:uidLastSave="{00000000-0000-0000-0000-000000000000}"/>
  <bookViews>
    <workbookView xWindow="31480" yWindow="460" windowWidth="25600" windowHeight="14900" xr2:uid="{81A7537F-0AEE-49FA-AD55-A61A5BADAA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19" i="1"/>
  <c r="H32" i="1"/>
  <c r="D32" i="1"/>
  <c r="H24" i="1"/>
  <c r="D24" i="1"/>
  <c r="H7" i="1"/>
  <c r="D15" i="1" l="1"/>
  <c r="D7" i="1"/>
  <c r="H15" i="1" l="1"/>
  <c r="K18" i="1" s="1"/>
</calcChain>
</file>

<file path=xl/sharedStrings.xml><?xml version="1.0" encoding="utf-8"?>
<sst xmlns="http://schemas.openxmlformats.org/spreadsheetml/2006/main" count="188" uniqueCount="155">
  <si>
    <t>Year 1 – Fall Semester</t>
  </si>
  <si>
    <t>Credits</t>
  </si>
  <si>
    <t>Year 1 – Spring Semester</t>
  </si>
  <si>
    <t>ARTS</t>
  </si>
  <si>
    <t>L&amp;S Req.</t>
  </si>
  <si>
    <t>GER</t>
  </si>
  <si>
    <t>BIO SCI 150</t>
  </si>
  <si>
    <t>ENGLISH 102</t>
  </si>
  <si>
    <t>Foundations of Biological Sciences I</t>
  </si>
  <si>
    <t>TOTAL</t>
  </si>
  <si>
    <t>Year 2 – Fall Semester</t>
  </si>
  <si>
    <t>Year 2 – Spring Semester</t>
  </si>
  <si>
    <t>BIO SCI 152</t>
  </si>
  <si>
    <t>Foundations of Biological Sciences II</t>
  </si>
  <si>
    <t>General Chemistry</t>
  </si>
  <si>
    <t>CHEM 104</t>
  </si>
  <si>
    <t>General Chemistry and Quantitative Analysis</t>
  </si>
  <si>
    <t>Social Science/International</t>
  </si>
  <si>
    <t>Year 3 – Fall Semester</t>
  </si>
  <si>
    <t>Year 3 – Spring Semester</t>
  </si>
  <si>
    <t>BIO SCI 325</t>
  </si>
  <si>
    <t>Genetics</t>
  </si>
  <si>
    <t>Year 4 – Fall Semester</t>
  </si>
  <si>
    <t>Year 4 – Spring Semester</t>
  </si>
  <si>
    <t>Foreign Lang.</t>
  </si>
  <si>
    <t>1st semester</t>
  </si>
  <si>
    <t>2nd Semester</t>
  </si>
  <si>
    <t>Humanities/Diversity</t>
  </si>
  <si>
    <t>Social Science 2</t>
  </si>
  <si>
    <t>Humanities 2</t>
  </si>
  <si>
    <t>BIO SCI 383</t>
  </si>
  <si>
    <t>CHEM 501</t>
  </si>
  <si>
    <t>Biochemistry</t>
  </si>
  <si>
    <t>BIO SCI UE</t>
  </si>
  <si>
    <t>BIO SCI 542</t>
  </si>
  <si>
    <t>BIO SCI 490</t>
  </si>
  <si>
    <t>BIO SCI 544</t>
  </si>
  <si>
    <t>BIO SCI 535</t>
  </si>
  <si>
    <t>BIO SCI 572</t>
  </si>
  <si>
    <t>BIO SCI 405</t>
  </si>
  <si>
    <t>BIO SCI 580</t>
  </si>
  <si>
    <t>Total BIO SCI Credits</t>
  </si>
  <si>
    <t>Total BIO SCI 300 or above</t>
  </si>
  <si>
    <t>Experimental Microbiology</t>
  </si>
  <si>
    <t>Functional Genomics</t>
  </si>
  <si>
    <t>Bacterial Pathogenesis</t>
  </si>
  <si>
    <t>Molecular Genetics (odd FALL)</t>
  </si>
  <si>
    <t>1-3</t>
  </si>
  <si>
    <t>General Microbiology</t>
  </si>
  <si>
    <t>General Virology</t>
  </si>
  <si>
    <t>Laboratory Techniques in Molecular Biology</t>
  </si>
  <si>
    <t>Biological Electron Microscopy</t>
  </si>
  <si>
    <t>Transmission Electron Microscopy Laboratory</t>
  </si>
  <si>
    <t>Upper Level Elective List - FALL</t>
  </si>
  <si>
    <t>Upper Level Elective List - SPRING</t>
  </si>
  <si>
    <t>Upper level elective</t>
  </si>
  <si>
    <t>International</t>
  </si>
  <si>
    <t>Organic Chem Lab</t>
  </si>
  <si>
    <t>Physics II</t>
  </si>
  <si>
    <t xml:space="preserve"> Physics II Lab</t>
  </si>
  <si>
    <t>BIO SCI 529</t>
  </si>
  <si>
    <t>BIO SCI 540</t>
  </si>
  <si>
    <t>Undergraduate Seminar in microbiology</t>
  </si>
  <si>
    <t>Experimental microbiology</t>
  </si>
  <si>
    <t>Independent Study in Micro</t>
  </si>
  <si>
    <t xml:space="preserve">Independent Study in Microbiology </t>
  </si>
  <si>
    <t>BIO SCI 401</t>
  </si>
  <si>
    <t>Immunology</t>
  </si>
  <si>
    <t>Internship in Biotechnology</t>
  </si>
  <si>
    <t>3 to 6</t>
  </si>
  <si>
    <t>CHEM 601</t>
  </si>
  <si>
    <t>Biochemistry: Protein structure and function</t>
  </si>
  <si>
    <t>BMS 534</t>
  </si>
  <si>
    <t>Medical Microbiology</t>
  </si>
  <si>
    <t>BMS 535</t>
  </si>
  <si>
    <t>Medical Microbiology Lab</t>
  </si>
  <si>
    <t xml:space="preserve">BMS 539 </t>
  </si>
  <si>
    <t>Public health microbiology</t>
  </si>
  <si>
    <t>BMS540</t>
  </si>
  <si>
    <t>Public health microbiology Lab</t>
  </si>
  <si>
    <t>**BIO SCI 539</t>
  </si>
  <si>
    <t>*CHEM 501</t>
  </si>
  <si>
    <t>**BIO SCI 580</t>
  </si>
  <si>
    <t>***BIO SCI 671</t>
  </si>
  <si>
    <t>***BIO SCI 698</t>
  </si>
  <si>
    <t>***BIO SCI 495</t>
  </si>
  <si>
    <t>NOTES:</t>
  </si>
  <si>
    <t>Need to take at least one (Bio 315 or Chem 501)</t>
  </si>
  <si>
    <t>Need to take at least one (Bio 539 or Bio 580)</t>
  </si>
  <si>
    <t>Two stars ** :</t>
  </si>
  <si>
    <t>Three stars *** :</t>
  </si>
  <si>
    <t>Need to take at least one (Bio 495, Bio 671, or Bio 698)</t>
  </si>
  <si>
    <r>
      <rPr>
        <b/>
        <sz val="11"/>
        <color theme="4"/>
        <rFont val="Calibri (Body)"/>
      </rPr>
      <t>One star *</t>
    </r>
    <r>
      <rPr>
        <b/>
        <sz val="11"/>
        <color theme="4"/>
        <rFont val="Calibri"/>
        <family val="2"/>
        <scheme val="minor"/>
      </rPr>
      <t>:</t>
    </r>
  </si>
  <si>
    <r>
      <t xml:space="preserve">BIO SCI Courses in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COLOR</t>
    </r>
    <r>
      <rPr>
        <b/>
        <sz val="11"/>
        <color rgb="FFFF0000"/>
        <rFont val="Calibri (Body)"/>
      </rPr>
      <t xml:space="preserve"> </t>
    </r>
    <r>
      <rPr>
        <sz val="11"/>
        <color theme="1"/>
        <rFont val="Calibri"/>
        <family val="2"/>
        <scheme val="minor"/>
      </rPr>
      <t>are required for the MICRO MAJOR</t>
    </r>
  </si>
  <si>
    <t>Total Credits</t>
  </si>
  <si>
    <t>CHEM 102</t>
  </si>
  <si>
    <t>Courses with 1*, 2**, or 3***  stars are alternatives (see below the table)</t>
  </si>
  <si>
    <t>Total counting only Bio 671 (1 Cr) and NOT Bio 495 or Bio 698</t>
  </si>
  <si>
    <t>NEEDED to graduate with MICRO Major</t>
  </si>
  <si>
    <t>ENGLISH 101</t>
  </si>
  <si>
    <t>Intro to College Writing</t>
  </si>
  <si>
    <t>PHYSICS 120/209</t>
  </si>
  <si>
    <t>Chem 343</t>
  </si>
  <si>
    <t>Organic Chem 1</t>
  </si>
  <si>
    <t>Chem 344</t>
  </si>
  <si>
    <t>Chem 354</t>
  </si>
  <si>
    <t>Organic Chem 2</t>
  </si>
  <si>
    <t>Physics 1</t>
  </si>
  <si>
    <t>PHYSICS 122/210</t>
  </si>
  <si>
    <t>PHYSICS 123/215</t>
  </si>
  <si>
    <t>SS #1</t>
  </si>
  <si>
    <t>General Education Requirements and L&amp;S  Requirement (https://catalog.uwm.edu/letters-science/breadth-requirement-course-list/)</t>
  </si>
  <si>
    <t>OWC-A</t>
  </si>
  <si>
    <t>ENG 102 (requires placement score of 551-610, or grade of C or better in ENG 100 or 101); https://uwm.edu/english/composition/placement/</t>
  </si>
  <si>
    <t>OWC-B</t>
  </si>
  <si>
    <t>Take one qualifying course e.g. ENG 206 (Technical Writing), 207 (Health Science Writing), or 310 (Writing, Speaking, and Technoscience in the 21st Century)</t>
  </si>
  <si>
    <t>QLA</t>
  </si>
  <si>
    <t>Satisfied if math placement of score of 30 or higher; if placement score is less than 40, take Math 115 (Precalculus) as pre-req for calculus; https://uwm.edu/math/undergraduate/resources/math-placement/math-course-placement-information/#placement_heading2</t>
  </si>
  <si>
    <t>QLB (also counts toward L&amp;S formal reasoning requirement)</t>
  </si>
  <si>
    <t>MATH 213 (Calculus with Life Science Applications)</t>
  </si>
  <si>
    <t>Formal reasoning pt. 2 (L&amp;S)</t>
  </si>
  <si>
    <t>BioSci 465 (Biostatistics, recommended), also satisfied by MATHSTAT 215</t>
  </si>
  <si>
    <t>e.g. DANCE 103 (Yoga) or Theater 101 (Acting for Non-majors)</t>
  </si>
  <si>
    <t>e.g. AFRIC 100 (Black Reality:Survey of African-American Society, HU-CD); ARABIC 111 (Cultures and Civilizations of the Muslim Middle East, HU-I); ARTHIST 205 (History of Film I: Development of an Art, HU-I); CLASSIC 170 (Classical Mythology, HU-I)</t>
  </si>
  <si>
    <t>e.g. PSYCH 101 (Introduction to Psychology, req for Neuro majors); AFRIC 232 (Survey of African Societies and Cultures, SS-I); ANTHRO 104 (Lifeways in Different Cultures: A Survey of World Societies , SS-I); GEOG 105 (Introduction to Human Geography, SS-I)</t>
  </si>
  <si>
    <t xml:space="preserve">e.g. AFRIC 100 (Black Reality:Survey of African-American Society, HU-CD) </t>
  </si>
  <si>
    <t>https://catalog.uwm.edu/letters-science/approved-courses-international-requirement/</t>
  </si>
  <si>
    <t>MATH 115</t>
  </si>
  <si>
    <t>Oral and written communications</t>
  </si>
  <si>
    <t xml:space="preserve">Precalculus </t>
  </si>
  <si>
    <t>Math 105</t>
  </si>
  <si>
    <t>Introduction to College Algebra (QL-A)</t>
  </si>
  <si>
    <t>HU #1</t>
  </si>
  <si>
    <t>GER; L&amp;S Breadth, International</t>
  </si>
  <si>
    <t>Microbial Diversity</t>
  </si>
  <si>
    <t>Molecular Biology of Microorganisms</t>
  </si>
  <si>
    <t>CHEM 100</t>
  </si>
  <si>
    <t>Chemical Science</t>
  </si>
  <si>
    <t>GER; L&amp;S SS Breadth</t>
  </si>
  <si>
    <t>MATH 213/232</t>
  </si>
  <si>
    <t>Cell Biology</t>
  </si>
  <si>
    <t>*BioSci 315</t>
  </si>
  <si>
    <t>Humanities 3</t>
  </si>
  <si>
    <t>Social Science 4</t>
  </si>
  <si>
    <t>Calculus with Life Sciences Applications (QLB)</t>
  </si>
  <si>
    <t>Bio Sci 465</t>
  </si>
  <si>
    <t>Bio Statistics</t>
  </si>
  <si>
    <t>MICRO MAJOR 4-YEAR SAMPLE PLAN pre-reqs required.</t>
  </si>
  <si>
    <t>BIO  SCI  469</t>
  </si>
  <si>
    <t>Genomic Data Analysis</t>
  </si>
  <si>
    <r>
      <rPr>
        <b/>
        <sz val="11"/>
        <color rgb="FF000000"/>
        <rFont val="Calibri"/>
        <family val="2"/>
      </rPr>
      <t xml:space="preserve">ART </t>
    </r>
    <r>
      <rPr>
        <sz val="11"/>
        <color theme="1"/>
        <rFont val="Calibri"/>
        <family val="2"/>
        <scheme val="minor"/>
      </rPr>
      <t>(3 credits)</t>
    </r>
  </si>
  <si>
    <r>
      <rPr>
        <b/>
        <sz val="11"/>
        <color rgb="FF000000"/>
        <rFont val="Calibri"/>
        <family val="2"/>
      </rPr>
      <t>HUMANITIES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</si>
  <si>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rgb="FF000000"/>
        <rFont val="Calibri"/>
        <family val="2"/>
      </rPr>
      <t>SOCIAL SCIENCES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</si>
  <si>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rgb="FF000000"/>
        <rFont val="Calibri"/>
        <family val="2"/>
      </rPr>
      <t>CULTURAL DIVERSITY</t>
    </r>
    <r>
      <rPr>
        <sz val="11"/>
        <color theme="1"/>
        <rFont val="Calibri"/>
        <family val="2"/>
        <scheme val="minor"/>
      </rPr>
      <t xml:space="preserve"> (3 credits; may include course that double for Humanities or Social Science)</t>
    </r>
  </si>
  <si>
    <r>
      <rPr>
        <b/>
        <sz val="11"/>
        <color rgb="FF000000"/>
        <rFont val="Calibri"/>
        <family val="2"/>
      </rPr>
      <t>INTERNATIONAL REQ</t>
    </r>
    <r>
      <rPr>
        <sz val="11"/>
        <color theme="1"/>
        <rFont val="Calibri"/>
        <family val="2"/>
        <scheme val="minor"/>
      </rPr>
      <t xml:space="preserve"> (9 credits; may include course that double for Humanities or Social Science)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</si>
</sst>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 (Body)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 (Body)"/>
    </font>
    <font>
      <b/>
      <sz val="11"/>
      <color theme="1"/>
      <name val="Calibri (Body)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1" fillId="4" borderId="3" xfId="3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1" fillId="6" borderId="3" xfId="5" applyBorder="1" applyAlignment="1">
      <alignment horizontal="center" wrapText="1"/>
    </xf>
    <xf numFmtId="0" fontId="1" fillId="7" borderId="3" xfId="6" applyBorder="1" applyAlignment="1">
      <alignment horizont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16" fontId="8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8" borderId="3" xfId="1" applyFill="1" applyBorder="1" applyAlignment="1">
      <alignment horizontal="center" vertical="center" wrapText="1"/>
    </xf>
    <xf numFmtId="0" fontId="1" fillId="9" borderId="3" xfId="4" applyFill="1" applyBorder="1" applyAlignment="1">
      <alignment horizontal="center" vertical="center" wrapText="1"/>
    </xf>
    <xf numFmtId="0" fontId="1" fillId="10" borderId="3" xfId="2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3" applyFont="1" applyBorder="1" applyAlignment="1">
      <alignment horizontal="center" vertical="center" wrapText="1"/>
    </xf>
    <xf numFmtId="0" fontId="2" fillId="4" borderId="2" xfId="3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6" borderId="1" xfId="5" applyFont="1" applyBorder="1" applyAlignment="1">
      <alignment horizontal="center" wrapText="1"/>
    </xf>
    <xf numFmtId="0" fontId="2" fillId="6" borderId="2" xfId="5" applyFont="1" applyBorder="1" applyAlignment="1">
      <alignment horizontal="center" wrapText="1"/>
    </xf>
    <xf numFmtId="0" fontId="2" fillId="7" borderId="1" xfId="6" applyFont="1" applyBorder="1" applyAlignment="1">
      <alignment horizontal="center" wrapText="1"/>
    </xf>
    <xf numFmtId="0" fontId="2" fillId="7" borderId="2" xfId="6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" fillId="9" borderId="1" xfId="4" applyFont="1" applyFill="1" applyBorder="1" applyAlignment="1">
      <alignment horizontal="center" vertical="center" wrapText="1"/>
    </xf>
    <xf numFmtId="0" fontId="2" fillId="9" borderId="2" xfId="4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0" fontId="2" fillId="10" borderId="2" xfId="2" applyFont="1" applyFill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wrapText="1"/>
    </xf>
    <xf numFmtId="0" fontId="13" fillId="11" borderId="10" xfId="0" applyFont="1" applyFill="1" applyBorder="1" applyAlignment="1">
      <alignment horizontal="center" wrapText="1"/>
    </xf>
    <xf numFmtId="0" fontId="13" fillId="11" borderId="11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wrapText="1"/>
    </xf>
    <xf numFmtId="0" fontId="15" fillId="0" borderId="12" xfId="7" applyFont="1" applyFill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2" xfId="0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0" fillId="0" borderId="12" xfId="0" applyBorder="1" applyAlignment="1">
      <alignment horizontal="center" wrapText="1"/>
    </xf>
    <xf numFmtId="0" fontId="12" fillId="0" borderId="12" xfId="0" applyFont="1" applyBorder="1" applyAlignment="1">
      <alignment horizontal="right" wrapText="1"/>
    </xf>
    <xf numFmtId="0" fontId="12" fillId="0" borderId="12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right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left" wrapText="1"/>
    </xf>
  </cellXfs>
  <cellStyles count="8">
    <cellStyle name="20% - Accent5" xfId="5" builtinId="46"/>
    <cellStyle name="20% - Accent6" xfId="6" builtinId="50"/>
    <cellStyle name="40% - Accent1" xfId="1" builtinId="31"/>
    <cellStyle name="40% - Accent2" xfId="2" builtinId="35"/>
    <cellStyle name="40% - Accent4" xfId="3" builtinId="43"/>
    <cellStyle name="40% - Accent6" xfId="4" builtinId="5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uwm.edu/letters-science/approved-courses-international-requir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E30D-EAE5-4E97-903D-4C269AB2A074}">
  <sheetPr>
    <pageSetUpPr fitToPage="1"/>
  </sheetPr>
  <dimension ref="B1:L76"/>
  <sheetViews>
    <sheetView tabSelected="1" workbookViewId="0">
      <selection activeCell="H6" sqref="F2:H6"/>
    </sheetView>
  </sheetViews>
  <sheetFormatPr baseColWidth="10" defaultColWidth="13.33203125" defaultRowHeight="15" x14ac:dyDescent="0.2"/>
  <cols>
    <col min="1" max="1" width="1.1640625" style="1" customWidth="1"/>
    <col min="2" max="2" width="13.83203125" style="2" customWidth="1"/>
    <col min="3" max="3" width="44.1640625" style="1" customWidth="1"/>
    <col min="4" max="4" width="7.5" style="3" customWidth="1"/>
    <col min="5" max="5" width="1" style="1" customWidth="1"/>
    <col min="6" max="6" width="13.5" style="2" customWidth="1"/>
    <col min="7" max="7" width="42.5" style="1" customWidth="1"/>
    <col min="8" max="8" width="8.1640625" style="3" customWidth="1"/>
    <col min="9" max="9" width="3.5" style="1" customWidth="1"/>
    <col min="10" max="10" width="24.1640625" style="1" bestFit="1" customWidth="1"/>
    <col min="11" max="11" width="56.83203125" style="20" customWidth="1"/>
    <col min="12" max="12" width="45.5" style="1" customWidth="1"/>
    <col min="13" max="16384" width="13.33203125" style="1"/>
  </cols>
  <sheetData>
    <row r="1" spans="2:11" ht="16" x14ac:dyDescent="0.2">
      <c r="B1" s="80" t="s">
        <v>0</v>
      </c>
      <c r="C1" s="81"/>
      <c r="D1" s="10" t="s">
        <v>1</v>
      </c>
      <c r="F1" s="80" t="s">
        <v>2</v>
      </c>
      <c r="G1" s="81"/>
      <c r="H1" s="10" t="s">
        <v>1</v>
      </c>
      <c r="K1" s="56"/>
    </row>
    <row r="2" spans="2:11" ht="16" x14ac:dyDescent="0.2">
      <c r="B2" s="107" t="s">
        <v>130</v>
      </c>
      <c r="C2" s="108" t="s">
        <v>131</v>
      </c>
      <c r="D2" s="103">
        <v>3</v>
      </c>
      <c r="F2" s="101" t="s">
        <v>6</v>
      </c>
      <c r="G2" s="102" t="s">
        <v>8</v>
      </c>
      <c r="H2" s="123">
        <v>4</v>
      </c>
      <c r="K2" s="56"/>
    </row>
    <row r="3" spans="2:11" ht="16" x14ac:dyDescent="0.2">
      <c r="B3" s="130" t="s">
        <v>99</v>
      </c>
      <c r="C3" s="131" t="s">
        <v>100</v>
      </c>
      <c r="D3" s="117">
        <v>3</v>
      </c>
      <c r="F3" s="130" t="s">
        <v>7</v>
      </c>
      <c r="G3" s="131" t="s">
        <v>100</v>
      </c>
      <c r="H3" s="117">
        <v>3</v>
      </c>
      <c r="K3" s="56"/>
    </row>
    <row r="4" spans="2:11" ht="16" x14ac:dyDescent="0.2">
      <c r="B4" s="107" t="s">
        <v>136</v>
      </c>
      <c r="C4" s="132" t="s">
        <v>137</v>
      </c>
      <c r="D4" s="103">
        <v>3</v>
      </c>
      <c r="F4" s="107" t="s">
        <v>127</v>
      </c>
      <c r="G4" s="108" t="s">
        <v>129</v>
      </c>
      <c r="H4" s="103">
        <v>4</v>
      </c>
      <c r="K4" s="56"/>
    </row>
    <row r="5" spans="2:11" ht="16" x14ac:dyDescent="0.2">
      <c r="B5" s="107" t="s">
        <v>132</v>
      </c>
      <c r="C5" s="108" t="s">
        <v>133</v>
      </c>
      <c r="D5" s="103">
        <v>3</v>
      </c>
      <c r="F5" s="107" t="s">
        <v>95</v>
      </c>
      <c r="G5" s="108" t="s">
        <v>14</v>
      </c>
      <c r="H5" s="103">
        <v>5</v>
      </c>
      <c r="K5" s="56"/>
    </row>
    <row r="6" spans="2:11" ht="16" x14ac:dyDescent="0.2">
      <c r="B6" s="107" t="s">
        <v>3</v>
      </c>
      <c r="C6" s="108" t="s">
        <v>5</v>
      </c>
      <c r="D6" s="103">
        <v>3</v>
      </c>
      <c r="F6" s="27"/>
      <c r="G6" s="28"/>
      <c r="H6" s="29"/>
      <c r="K6" s="56"/>
    </row>
    <row r="7" spans="2:11" x14ac:dyDescent="0.2">
      <c r="B7" s="67" t="s">
        <v>9</v>
      </c>
      <c r="C7" s="68"/>
      <c r="D7" s="12">
        <f>SUM(D2:D6)</f>
        <v>15</v>
      </c>
      <c r="F7" s="67" t="s">
        <v>9</v>
      </c>
      <c r="G7" s="68"/>
      <c r="H7" s="12">
        <f>SUM(H2:H6)</f>
        <v>16</v>
      </c>
      <c r="K7" s="56"/>
    </row>
    <row r="8" spans="2:11" ht="15" customHeight="1" x14ac:dyDescent="0.2">
      <c r="B8" s="17"/>
      <c r="C8" s="21"/>
      <c r="D8" s="18"/>
      <c r="F8" s="17"/>
      <c r="G8" s="21"/>
      <c r="H8" s="18"/>
      <c r="K8" s="56"/>
    </row>
    <row r="9" spans="2:11" ht="15" customHeight="1" x14ac:dyDescent="0.2">
      <c r="B9" s="65" t="s">
        <v>10</v>
      </c>
      <c r="C9" s="66"/>
      <c r="D9" s="57" t="s">
        <v>1</v>
      </c>
      <c r="E9" s="60"/>
      <c r="F9" s="65" t="s">
        <v>11</v>
      </c>
      <c r="G9" s="66"/>
      <c r="H9" s="57" t="s">
        <v>1</v>
      </c>
      <c r="K9" s="56"/>
    </row>
    <row r="10" spans="2:11" s="6" customFormat="1" ht="23.25" customHeight="1" x14ac:dyDescent="0.2">
      <c r="B10" s="101" t="s">
        <v>12</v>
      </c>
      <c r="C10" s="102" t="s">
        <v>13</v>
      </c>
      <c r="D10" s="123">
        <v>4</v>
      </c>
      <c r="E10" s="60"/>
      <c r="F10" s="115" t="s">
        <v>20</v>
      </c>
      <c r="G10" s="102" t="s">
        <v>21</v>
      </c>
      <c r="H10" s="122">
        <v>4</v>
      </c>
      <c r="J10" s="63" t="s">
        <v>147</v>
      </c>
      <c r="K10" s="63"/>
    </row>
    <row r="11" spans="2:11" ht="19.5" customHeight="1" x14ac:dyDescent="0.2">
      <c r="B11" s="124" t="s">
        <v>139</v>
      </c>
      <c r="C11" s="125" t="s">
        <v>144</v>
      </c>
      <c r="D11" s="126">
        <v>4</v>
      </c>
      <c r="E11" s="60"/>
      <c r="F11" s="107" t="s">
        <v>102</v>
      </c>
      <c r="G11" s="108" t="s">
        <v>103</v>
      </c>
      <c r="H11" s="103">
        <v>3</v>
      </c>
      <c r="J11" s="73" t="s">
        <v>93</v>
      </c>
      <c r="K11" s="73"/>
    </row>
    <row r="12" spans="2:11" s="4" customFormat="1" ht="18" customHeight="1" x14ac:dyDescent="0.2">
      <c r="B12" s="127" t="s">
        <v>15</v>
      </c>
      <c r="C12" s="128" t="s">
        <v>16</v>
      </c>
      <c r="D12" s="129">
        <v>5</v>
      </c>
      <c r="E12" s="60"/>
      <c r="F12" s="107" t="s">
        <v>4</v>
      </c>
      <c r="G12" s="108" t="s">
        <v>29</v>
      </c>
      <c r="H12" s="103">
        <v>3</v>
      </c>
      <c r="K12" s="1"/>
    </row>
    <row r="13" spans="2:11" ht="17.25" customHeight="1" x14ac:dyDescent="0.2">
      <c r="B13" s="124" t="s">
        <v>110</v>
      </c>
      <c r="C13" s="125" t="s">
        <v>138</v>
      </c>
      <c r="D13" s="126">
        <v>3</v>
      </c>
      <c r="E13" s="60"/>
      <c r="F13" s="107" t="s">
        <v>114</v>
      </c>
      <c r="G13" s="108" t="s">
        <v>128</v>
      </c>
      <c r="H13" s="103">
        <v>3</v>
      </c>
      <c r="J13" s="74" t="s">
        <v>96</v>
      </c>
      <c r="K13" s="63"/>
    </row>
    <row r="14" spans="2:11" ht="16" x14ac:dyDescent="0.2">
      <c r="B14" s="7"/>
      <c r="D14" s="11"/>
      <c r="E14" s="60"/>
      <c r="F14" s="107" t="s">
        <v>4</v>
      </c>
      <c r="G14" s="108" t="s">
        <v>28</v>
      </c>
      <c r="H14" s="103">
        <v>3</v>
      </c>
      <c r="J14" s="63"/>
      <c r="K14" s="63"/>
    </row>
    <row r="15" spans="2:11" x14ac:dyDescent="0.2">
      <c r="B15" s="67" t="s">
        <v>9</v>
      </c>
      <c r="C15" s="68"/>
      <c r="D15" s="12">
        <f>SUM(D10:D14)</f>
        <v>16</v>
      </c>
      <c r="E15" s="60"/>
      <c r="F15" s="67" t="s">
        <v>9</v>
      </c>
      <c r="G15" s="68"/>
      <c r="H15" s="12">
        <f>SUM(H10:H14)</f>
        <v>16</v>
      </c>
    </row>
    <row r="16" spans="2:11" ht="15" customHeight="1" x14ac:dyDescent="0.2">
      <c r="B16" s="75"/>
      <c r="C16" s="75"/>
      <c r="D16" s="75"/>
      <c r="E16" s="60"/>
      <c r="F16" s="75"/>
      <c r="G16" s="75"/>
      <c r="H16" s="75"/>
    </row>
    <row r="17" spans="2:12" ht="16" x14ac:dyDescent="0.2">
      <c r="B17" s="76" t="s">
        <v>18</v>
      </c>
      <c r="C17" s="77"/>
      <c r="D17" s="58" t="s">
        <v>1</v>
      </c>
      <c r="E17" s="60"/>
      <c r="F17" s="76" t="s">
        <v>19</v>
      </c>
      <c r="G17" s="77"/>
      <c r="H17" s="58" t="s">
        <v>1</v>
      </c>
      <c r="K17" s="24" t="s">
        <v>97</v>
      </c>
      <c r="L17" s="24" t="s">
        <v>98</v>
      </c>
    </row>
    <row r="18" spans="2:12" ht="16" x14ac:dyDescent="0.2">
      <c r="B18" s="101" t="s">
        <v>30</v>
      </c>
      <c r="C18" s="102" t="s">
        <v>48</v>
      </c>
      <c r="D18" s="122">
        <v>4</v>
      </c>
      <c r="E18" s="60"/>
      <c r="F18" s="115" t="s">
        <v>60</v>
      </c>
      <c r="G18" s="116" t="s">
        <v>135</v>
      </c>
      <c r="H18" s="117">
        <v>3</v>
      </c>
      <c r="J18" s="6" t="s">
        <v>94</v>
      </c>
      <c r="K18" s="24">
        <f>SUM(D7,H7,D15,H15,D24,H24, D32,H32)</f>
        <v>125</v>
      </c>
      <c r="L18" s="25">
        <v>120</v>
      </c>
    </row>
    <row r="19" spans="2:12" s="5" customFormat="1" ht="24.75" customHeight="1" x14ac:dyDescent="0.2">
      <c r="B19" s="107" t="s">
        <v>104</v>
      </c>
      <c r="C19" s="108" t="s">
        <v>57</v>
      </c>
      <c r="D19" s="103">
        <v>2</v>
      </c>
      <c r="E19" s="60"/>
      <c r="F19" s="107" t="s">
        <v>145</v>
      </c>
      <c r="G19" s="108" t="s">
        <v>146</v>
      </c>
      <c r="H19" s="103">
        <v>3</v>
      </c>
      <c r="J19" s="1" t="s">
        <v>41</v>
      </c>
      <c r="K19" s="20">
        <f>SUM(H2,D10,H10,D18,D27,H18,H27,H28,D28,D29,H20)</f>
        <v>36</v>
      </c>
      <c r="L19" s="20">
        <v>34</v>
      </c>
    </row>
    <row r="20" spans="2:12" ht="16" x14ac:dyDescent="0.2">
      <c r="B20" s="118" t="s">
        <v>105</v>
      </c>
      <c r="C20" s="119" t="s">
        <v>106</v>
      </c>
      <c r="D20" s="120">
        <v>3</v>
      </c>
      <c r="E20" s="60"/>
      <c r="F20" s="107" t="s">
        <v>33</v>
      </c>
      <c r="G20" s="108" t="s">
        <v>55</v>
      </c>
      <c r="H20" s="103">
        <v>3</v>
      </c>
      <c r="J20" s="4" t="s">
        <v>42</v>
      </c>
      <c r="K20" s="25">
        <f>SUM(H10,D18,H18,D27,D28,H27,H28,D29,H20)</f>
        <v>28</v>
      </c>
      <c r="L20" s="20">
        <v>26</v>
      </c>
    </row>
    <row r="21" spans="2:12" ht="16.5" customHeight="1" x14ac:dyDescent="0.2">
      <c r="B21" s="118" t="s">
        <v>101</v>
      </c>
      <c r="C21" s="119" t="s">
        <v>107</v>
      </c>
      <c r="D21" s="120">
        <v>4</v>
      </c>
      <c r="E21" s="60"/>
      <c r="F21" s="118" t="s">
        <v>108</v>
      </c>
      <c r="G21" s="119" t="s">
        <v>58</v>
      </c>
      <c r="H21" s="120">
        <v>4</v>
      </c>
    </row>
    <row r="22" spans="2:12" ht="16" x14ac:dyDescent="0.2">
      <c r="B22" s="107" t="s">
        <v>4</v>
      </c>
      <c r="C22" s="108" t="s">
        <v>56</v>
      </c>
      <c r="D22" s="103">
        <v>3</v>
      </c>
      <c r="E22" s="60"/>
      <c r="F22" s="121" t="s">
        <v>109</v>
      </c>
      <c r="G22" s="119" t="s">
        <v>59</v>
      </c>
      <c r="H22" s="120">
        <v>1</v>
      </c>
    </row>
    <row r="23" spans="2:12" ht="16" x14ac:dyDescent="0.2">
      <c r="B23" s="107"/>
      <c r="C23" s="108"/>
      <c r="D23" s="103"/>
      <c r="E23" s="60"/>
      <c r="F23" s="107" t="s">
        <v>4</v>
      </c>
      <c r="G23" s="108" t="s">
        <v>142</v>
      </c>
      <c r="H23" s="103">
        <v>3</v>
      </c>
      <c r="J23" s="64"/>
      <c r="K23" s="64"/>
    </row>
    <row r="24" spans="2:12" x14ac:dyDescent="0.2">
      <c r="B24" s="67" t="s">
        <v>9</v>
      </c>
      <c r="C24" s="68"/>
      <c r="D24" s="12">
        <f>SUM(D18:D22)</f>
        <v>16</v>
      </c>
      <c r="E24" s="60"/>
      <c r="F24" s="67" t="s">
        <v>9</v>
      </c>
      <c r="G24" s="68"/>
      <c r="H24" s="12">
        <f>SUM(H18:H23)</f>
        <v>17</v>
      </c>
      <c r="J24" s="64"/>
      <c r="K24" s="64"/>
    </row>
    <row r="25" spans="2:12" x14ac:dyDescent="0.2">
      <c r="E25" s="60"/>
      <c r="F25" s="1"/>
      <c r="H25" s="1"/>
    </row>
    <row r="26" spans="2:12" ht="15" customHeight="1" x14ac:dyDescent="0.2">
      <c r="B26" s="78" t="s">
        <v>22</v>
      </c>
      <c r="C26" s="79"/>
      <c r="D26" s="59" t="s">
        <v>1</v>
      </c>
      <c r="E26" s="60"/>
      <c r="F26" s="78" t="s">
        <v>23</v>
      </c>
      <c r="G26" s="79"/>
      <c r="H26" s="59" t="s">
        <v>1</v>
      </c>
    </row>
    <row r="27" spans="2:12" ht="16" x14ac:dyDescent="0.2">
      <c r="B27" s="101" t="s">
        <v>61</v>
      </c>
      <c r="C27" s="102" t="s">
        <v>134</v>
      </c>
      <c r="D27" s="103">
        <v>3</v>
      </c>
      <c r="E27" s="60"/>
      <c r="F27" s="109" t="s">
        <v>83</v>
      </c>
      <c r="G27" s="110" t="s">
        <v>62</v>
      </c>
      <c r="H27" s="111">
        <v>1</v>
      </c>
    </row>
    <row r="28" spans="2:12" s="5" customFormat="1" ht="26.25" customHeight="1" x14ac:dyDescent="0.2">
      <c r="B28" s="104" t="s">
        <v>141</v>
      </c>
      <c r="C28" s="105" t="s">
        <v>140</v>
      </c>
      <c r="D28" s="106">
        <v>3</v>
      </c>
      <c r="E28" s="60"/>
      <c r="F28" s="112" t="s">
        <v>82</v>
      </c>
      <c r="G28" s="113" t="s">
        <v>63</v>
      </c>
      <c r="H28" s="114">
        <v>4</v>
      </c>
    </row>
    <row r="29" spans="2:12" ht="30" customHeight="1" x14ac:dyDescent="0.2">
      <c r="B29" s="107" t="s">
        <v>33</v>
      </c>
      <c r="C29" s="108" t="s">
        <v>55</v>
      </c>
      <c r="D29" s="103">
        <v>3</v>
      </c>
      <c r="E29" s="60"/>
      <c r="F29" s="107" t="s">
        <v>4</v>
      </c>
      <c r="G29" s="108" t="s">
        <v>143</v>
      </c>
      <c r="H29" s="103">
        <v>3</v>
      </c>
    </row>
    <row r="30" spans="2:12" ht="16" x14ac:dyDescent="0.2">
      <c r="B30" s="107" t="s">
        <v>4</v>
      </c>
      <c r="C30" s="108" t="s">
        <v>17</v>
      </c>
      <c r="D30" s="103">
        <v>3</v>
      </c>
      <c r="E30" s="60"/>
      <c r="F30" s="107" t="s">
        <v>4</v>
      </c>
      <c r="G30" s="108" t="s">
        <v>27</v>
      </c>
      <c r="H30" s="103">
        <v>3</v>
      </c>
    </row>
    <row r="31" spans="2:12" ht="15" customHeight="1" x14ac:dyDescent="0.2">
      <c r="B31" s="107" t="s">
        <v>24</v>
      </c>
      <c r="C31" s="108" t="s">
        <v>25</v>
      </c>
      <c r="D31" s="103">
        <v>3</v>
      </c>
      <c r="E31" s="60"/>
      <c r="F31" s="107" t="s">
        <v>24</v>
      </c>
      <c r="G31" s="108" t="s">
        <v>26</v>
      </c>
      <c r="H31" s="103">
        <v>3</v>
      </c>
    </row>
    <row r="32" spans="2:12" x14ac:dyDescent="0.2">
      <c r="B32" s="67" t="s">
        <v>9</v>
      </c>
      <c r="C32" s="68"/>
      <c r="D32" s="12">
        <f>SUM(D27:D31)</f>
        <v>15</v>
      </c>
      <c r="E32" s="60"/>
      <c r="F32" s="67" t="s">
        <v>9</v>
      </c>
      <c r="G32" s="68"/>
      <c r="H32" s="12">
        <f>SUM(H27:H31)</f>
        <v>14</v>
      </c>
    </row>
    <row r="33" spans="2:11" x14ac:dyDescent="0.2">
      <c r="E33" s="60"/>
      <c r="F33" s="1"/>
      <c r="H33" s="1"/>
    </row>
    <row r="34" spans="2:11" ht="15" customHeight="1" x14ac:dyDescent="0.2">
      <c r="B34" s="61"/>
      <c r="C34" s="62"/>
      <c r="D34" s="9"/>
      <c r="E34" s="60"/>
      <c r="F34" s="61"/>
      <c r="G34" s="62"/>
      <c r="H34" s="9"/>
    </row>
    <row r="35" spans="2:11" x14ac:dyDescent="0.2">
      <c r="B35" s="19"/>
      <c r="C35" s="19"/>
      <c r="D35" s="19"/>
      <c r="E35" s="60"/>
      <c r="F35" s="19"/>
      <c r="G35" s="19"/>
      <c r="H35" s="19"/>
    </row>
    <row r="36" spans="2:11" s="5" customFormat="1" ht="26.25" hidden="1" customHeight="1" x14ac:dyDescent="0.2">
      <c r="B36" s="1"/>
      <c r="C36" s="1"/>
      <c r="D36" s="1"/>
      <c r="E36" s="60"/>
      <c r="F36" s="1"/>
      <c r="G36" s="1"/>
      <c r="H36" s="1"/>
    </row>
    <row r="37" spans="2:11" s="19" customFormat="1" ht="15" hidden="1" customHeight="1" x14ac:dyDescent="0.2">
      <c r="B37" s="1"/>
      <c r="C37" s="1"/>
      <c r="D37" s="1"/>
      <c r="E37" s="60"/>
      <c r="F37" s="1"/>
      <c r="G37" s="1"/>
      <c r="H37" s="1"/>
      <c r="K37" s="25"/>
    </row>
    <row r="38" spans="2:11" ht="15" hidden="1" customHeight="1" x14ac:dyDescent="0.2">
      <c r="B38" s="1"/>
      <c r="D38" s="1"/>
      <c r="E38" s="60"/>
      <c r="F38" s="1"/>
      <c r="H38" s="1"/>
    </row>
    <row r="39" spans="2:11" ht="16.5" hidden="1" customHeight="1" x14ac:dyDescent="0.2">
      <c r="B39" s="1"/>
      <c r="D39" s="1"/>
      <c r="E39" s="60"/>
      <c r="F39" s="1"/>
      <c r="H39" s="1"/>
    </row>
    <row r="40" spans="2:11" ht="18" hidden="1" customHeight="1" x14ac:dyDescent="0.2">
      <c r="B40" s="1"/>
      <c r="D40" s="1"/>
      <c r="E40" s="60"/>
      <c r="F40" s="7"/>
      <c r="G40" s="8"/>
      <c r="H40" s="11"/>
    </row>
    <row r="41" spans="2:11" ht="15" hidden="1" customHeight="1" x14ac:dyDescent="0.2">
      <c r="B41" s="1"/>
      <c r="D41" s="1"/>
      <c r="E41" s="60"/>
      <c r="F41" s="7"/>
      <c r="G41" s="8"/>
      <c r="H41" s="11"/>
    </row>
    <row r="42" spans="2:11" ht="16.5" hidden="1" customHeight="1" x14ac:dyDescent="0.2">
      <c r="B42" s="1"/>
      <c r="D42" s="1"/>
      <c r="E42" s="60"/>
      <c r="F42" s="7"/>
      <c r="G42" s="8"/>
      <c r="H42" s="11"/>
    </row>
    <row r="43" spans="2:11" ht="15" hidden="1" customHeight="1" x14ac:dyDescent="0.2">
      <c r="B43" s="1"/>
      <c r="D43" s="1"/>
      <c r="E43" s="60"/>
      <c r="F43" s="67"/>
      <c r="G43" s="68"/>
      <c r="H43" s="13"/>
    </row>
    <row r="44" spans="2:11" ht="15" hidden="1" customHeight="1" x14ac:dyDescent="0.2">
      <c r="B44" s="21"/>
      <c r="C44" s="21"/>
      <c r="D44" s="22"/>
      <c r="E44" s="60"/>
      <c r="F44" s="21"/>
      <c r="G44" s="21"/>
      <c r="H44" s="23"/>
    </row>
    <row r="45" spans="2:11" ht="15" hidden="1" customHeight="1" x14ac:dyDescent="0.2">
      <c r="B45" s="69" t="s">
        <v>53</v>
      </c>
      <c r="C45" s="70"/>
      <c r="D45" s="30" t="s">
        <v>1</v>
      </c>
      <c r="E45" s="60"/>
      <c r="F45" s="71" t="s">
        <v>54</v>
      </c>
      <c r="G45" s="72"/>
      <c r="H45" s="31" t="s">
        <v>1</v>
      </c>
    </row>
    <row r="46" spans="2:11" ht="16" x14ac:dyDescent="0.2">
      <c r="B46" s="95" t="s">
        <v>66</v>
      </c>
      <c r="C46" s="96" t="s">
        <v>67</v>
      </c>
      <c r="D46" s="97">
        <v>3</v>
      </c>
      <c r="E46" s="19"/>
      <c r="F46" s="92" t="s">
        <v>148</v>
      </c>
      <c r="G46" s="93" t="s">
        <v>149</v>
      </c>
      <c r="H46" s="94">
        <v>2</v>
      </c>
    </row>
    <row r="47" spans="2:11" s="6" customFormat="1" ht="16" x14ac:dyDescent="0.2">
      <c r="B47" s="14" t="s">
        <v>39</v>
      </c>
      <c r="C47" s="15" t="s">
        <v>49</v>
      </c>
      <c r="D47" s="16">
        <v>3</v>
      </c>
      <c r="E47" s="19"/>
      <c r="F47" s="47" t="s">
        <v>85</v>
      </c>
      <c r="G47" s="48" t="s">
        <v>68</v>
      </c>
      <c r="H47" s="55" t="s">
        <v>69</v>
      </c>
      <c r="K47" s="24"/>
    </row>
    <row r="48" spans="2:11" ht="16" x14ac:dyDescent="0.2">
      <c r="B48" s="32" t="s">
        <v>35</v>
      </c>
      <c r="C48" s="33" t="s">
        <v>46</v>
      </c>
      <c r="D48" s="34">
        <v>3</v>
      </c>
      <c r="E48" s="19"/>
      <c r="F48" s="32" t="s">
        <v>37</v>
      </c>
      <c r="G48" s="33" t="s">
        <v>45</v>
      </c>
      <c r="H48" s="34">
        <v>3</v>
      </c>
      <c r="I48" s="19"/>
    </row>
    <row r="49" spans="2:11" ht="16" x14ac:dyDescent="0.2">
      <c r="B49" s="47" t="s">
        <v>85</v>
      </c>
      <c r="C49" s="48" t="s">
        <v>68</v>
      </c>
      <c r="D49" s="55" t="s">
        <v>69</v>
      </c>
      <c r="E49" s="19"/>
      <c r="F49" s="32" t="s">
        <v>36</v>
      </c>
      <c r="G49" s="33" t="s">
        <v>52</v>
      </c>
      <c r="H49" s="34">
        <v>3</v>
      </c>
      <c r="I49" s="19"/>
    </row>
    <row r="50" spans="2:11" ht="16" x14ac:dyDescent="0.2">
      <c r="B50" s="35" t="s">
        <v>80</v>
      </c>
      <c r="C50" s="36" t="s">
        <v>50</v>
      </c>
      <c r="D50" s="37">
        <v>4</v>
      </c>
      <c r="E50" s="19"/>
      <c r="F50" s="14" t="s">
        <v>38</v>
      </c>
      <c r="G50" s="15" t="s">
        <v>44</v>
      </c>
      <c r="H50" s="16">
        <v>3</v>
      </c>
      <c r="I50" s="19"/>
      <c r="J50" s="54"/>
    </row>
    <row r="51" spans="2:11" ht="16" x14ac:dyDescent="0.2">
      <c r="B51" s="32" t="s">
        <v>34</v>
      </c>
      <c r="C51" s="33" t="s">
        <v>51</v>
      </c>
      <c r="D51" s="34">
        <v>3</v>
      </c>
      <c r="E51" s="19"/>
      <c r="F51" s="14" t="s">
        <v>40</v>
      </c>
      <c r="G51" s="15" t="s">
        <v>43</v>
      </c>
      <c r="H51" s="16">
        <v>4</v>
      </c>
      <c r="I51" s="19"/>
      <c r="J51" s="54"/>
    </row>
    <row r="52" spans="2:11" ht="16" x14ac:dyDescent="0.2">
      <c r="B52" s="45" t="s">
        <v>84</v>
      </c>
      <c r="C52" s="46" t="s">
        <v>64</v>
      </c>
      <c r="D52" s="49" t="s">
        <v>47</v>
      </c>
      <c r="E52" s="19"/>
      <c r="F52" s="47" t="s">
        <v>84</v>
      </c>
      <c r="G52" s="50" t="s">
        <v>65</v>
      </c>
      <c r="H52" s="51" t="s">
        <v>47</v>
      </c>
      <c r="I52" s="19"/>
    </row>
    <row r="53" spans="2:11" s="19" customFormat="1" ht="16" x14ac:dyDescent="0.2">
      <c r="B53" s="43" t="s">
        <v>81</v>
      </c>
      <c r="C53" s="44" t="s">
        <v>32</v>
      </c>
      <c r="D53" s="42">
        <v>3</v>
      </c>
      <c r="F53" s="14" t="s">
        <v>31</v>
      </c>
      <c r="G53" s="15" t="s">
        <v>32</v>
      </c>
      <c r="H53" s="16">
        <v>3</v>
      </c>
      <c r="K53" s="25"/>
    </row>
    <row r="54" spans="2:11" ht="16" x14ac:dyDescent="0.2">
      <c r="B54" s="32" t="s">
        <v>70</v>
      </c>
      <c r="C54" s="33" t="s">
        <v>71</v>
      </c>
      <c r="D54" s="34">
        <v>3</v>
      </c>
      <c r="E54" s="19"/>
      <c r="F54" s="14" t="s">
        <v>72</v>
      </c>
      <c r="G54" s="15" t="s">
        <v>73</v>
      </c>
      <c r="H54" s="16">
        <v>2</v>
      </c>
      <c r="I54" s="19"/>
    </row>
    <row r="55" spans="2:11" ht="15" customHeight="1" x14ac:dyDescent="0.2">
      <c r="B55" s="32" t="s">
        <v>76</v>
      </c>
      <c r="C55" s="33" t="s">
        <v>77</v>
      </c>
      <c r="D55" s="34">
        <v>2</v>
      </c>
      <c r="E55" s="19"/>
      <c r="F55" s="7" t="s">
        <v>74</v>
      </c>
      <c r="G55" s="8" t="s">
        <v>75</v>
      </c>
      <c r="H55" s="11">
        <v>2</v>
      </c>
      <c r="I55" s="19"/>
    </row>
    <row r="56" spans="2:11" s="19" customFormat="1" ht="16" x14ac:dyDescent="0.2">
      <c r="B56" s="98" t="s">
        <v>78</v>
      </c>
      <c r="C56" s="99" t="s">
        <v>79</v>
      </c>
      <c r="D56" s="100">
        <v>2</v>
      </c>
      <c r="F56" s="27"/>
      <c r="G56" s="28"/>
      <c r="H56" s="29"/>
      <c r="K56" s="25"/>
    </row>
    <row r="57" spans="2:11" s="19" customFormat="1" x14ac:dyDescent="0.2">
      <c r="B57" s="2"/>
      <c r="C57" s="1"/>
      <c r="D57" s="3"/>
      <c r="F57" s="26"/>
      <c r="H57" s="25"/>
      <c r="K57" s="25"/>
    </row>
    <row r="58" spans="2:11" x14ac:dyDescent="0.2">
      <c r="C58" s="19"/>
      <c r="D58" s="25"/>
      <c r="E58" s="19"/>
      <c r="F58" s="26"/>
      <c r="G58" s="19"/>
      <c r="H58" s="25"/>
      <c r="I58" s="19"/>
    </row>
    <row r="59" spans="2:11" ht="16" x14ac:dyDescent="0.2">
      <c r="B59" s="38" t="s">
        <v>86</v>
      </c>
      <c r="C59" s="19"/>
      <c r="D59" s="25"/>
      <c r="E59" s="19"/>
      <c r="F59" s="26"/>
      <c r="G59" s="19"/>
      <c r="H59" s="25"/>
      <c r="I59" s="19"/>
    </row>
    <row r="60" spans="2:11" ht="16" x14ac:dyDescent="0.2">
      <c r="B60" s="41" t="s">
        <v>92</v>
      </c>
      <c r="C60" s="39" t="s">
        <v>87</v>
      </c>
      <c r="I60" s="19"/>
    </row>
    <row r="61" spans="2:11" ht="16" x14ac:dyDescent="0.2">
      <c r="B61" s="40" t="s">
        <v>89</v>
      </c>
      <c r="C61" s="1" t="s">
        <v>88</v>
      </c>
      <c r="I61" s="19"/>
    </row>
    <row r="62" spans="2:11" ht="16" x14ac:dyDescent="0.2">
      <c r="B62" s="52" t="s">
        <v>90</v>
      </c>
      <c r="C62" s="1" t="s">
        <v>91</v>
      </c>
      <c r="F62" s="53"/>
    </row>
    <row r="64" spans="2:11" x14ac:dyDescent="0.2">
      <c r="B64" s="82" t="s">
        <v>111</v>
      </c>
      <c r="C64" s="83"/>
      <c r="D64" s="83"/>
      <c r="E64" s="83"/>
      <c r="F64" s="83"/>
      <c r="G64" s="83"/>
      <c r="H64" s="84"/>
    </row>
    <row r="65" spans="2:8" x14ac:dyDescent="0.2">
      <c r="B65" s="85" t="s">
        <v>112</v>
      </c>
      <c r="C65" s="86"/>
      <c r="D65" s="86"/>
      <c r="E65" s="87"/>
      <c r="F65" s="86" t="s">
        <v>113</v>
      </c>
      <c r="G65" s="86"/>
      <c r="H65" s="86"/>
    </row>
    <row r="66" spans="2:8" ht="15" customHeight="1" x14ac:dyDescent="0.2">
      <c r="B66" s="88" t="s">
        <v>114</v>
      </c>
      <c r="C66" s="89"/>
      <c r="D66" s="89"/>
      <c r="E66" s="87"/>
      <c r="F66" s="86" t="s">
        <v>115</v>
      </c>
      <c r="G66" s="86"/>
      <c r="H66" s="86"/>
    </row>
    <row r="67" spans="2:8" ht="48" customHeight="1" x14ac:dyDescent="0.2">
      <c r="B67" s="85" t="s">
        <v>116</v>
      </c>
      <c r="C67" s="86"/>
      <c r="D67" s="86"/>
      <c r="E67" s="87"/>
      <c r="F67" s="86" t="s">
        <v>117</v>
      </c>
      <c r="G67" s="86"/>
      <c r="H67" s="86"/>
    </row>
    <row r="68" spans="2:8" ht="48" customHeight="1" x14ac:dyDescent="0.2">
      <c r="B68" s="85" t="s">
        <v>118</v>
      </c>
      <c r="C68" s="86"/>
      <c r="D68" s="86"/>
      <c r="E68" s="87"/>
      <c r="F68" s="86" t="s">
        <v>119</v>
      </c>
      <c r="G68" s="86"/>
      <c r="H68" s="86"/>
    </row>
    <row r="69" spans="2:8" ht="69" customHeight="1" x14ac:dyDescent="0.2">
      <c r="B69" s="85" t="s">
        <v>120</v>
      </c>
      <c r="C69" s="86"/>
      <c r="D69" s="86"/>
      <c r="E69" s="90"/>
      <c r="F69" s="86" t="s">
        <v>121</v>
      </c>
      <c r="G69" s="86"/>
      <c r="H69" s="86"/>
    </row>
    <row r="70" spans="2:8" ht="38" customHeight="1" x14ac:dyDescent="0.2">
      <c r="B70" s="86" t="s">
        <v>150</v>
      </c>
      <c r="C70" s="86"/>
      <c r="D70" s="86"/>
      <c r="E70" s="90"/>
      <c r="F70" s="86" t="s">
        <v>122</v>
      </c>
      <c r="G70" s="86"/>
      <c r="H70" s="86"/>
    </row>
    <row r="71" spans="2:8" ht="42" customHeight="1" x14ac:dyDescent="0.2">
      <c r="B71" s="86" t="s">
        <v>151</v>
      </c>
      <c r="C71" s="86"/>
      <c r="D71" s="86"/>
      <c r="E71" s="90"/>
      <c r="F71" s="86" t="s">
        <v>123</v>
      </c>
      <c r="G71" s="86"/>
      <c r="H71" s="86"/>
    </row>
    <row r="72" spans="2:8" ht="32" customHeight="1" x14ac:dyDescent="0.2">
      <c r="B72" s="86" t="s">
        <v>152</v>
      </c>
      <c r="C72" s="86"/>
      <c r="D72" s="86"/>
      <c r="E72" s="90"/>
      <c r="F72" s="86" t="s">
        <v>124</v>
      </c>
      <c r="G72" s="86"/>
      <c r="H72" s="86"/>
    </row>
    <row r="73" spans="2:8" ht="65" customHeight="1" x14ac:dyDescent="0.2">
      <c r="B73" s="86" t="s">
        <v>153</v>
      </c>
      <c r="C73" s="86"/>
      <c r="D73" s="86"/>
      <c r="E73" s="90"/>
      <c r="F73" s="86" t="s">
        <v>125</v>
      </c>
      <c r="G73" s="86"/>
      <c r="H73" s="86"/>
    </row>
    <row r="74" spans="2:8" ht="62" customHeight="1" x14ac:dyDescent="0.2">
      <c r="B74" s="86" t="s">
        <v>154</v>
      </c>
      <c r="C74" s="86"/>
      <c r="D74" s="86"/>
      <c r="E74" s="90"/>
      <c r="F74" s="91" t="s">
        <v>126</v>
      </c>
      <c r="G74" s="91"/>
      <c r="H74" s="91"/>
    </row>
    <row r="75" spans="2:8" ht="54" customHeight="1" x14ac:dyDescent="0.2"/>
    <row r="76" spans="2:8" ht="59" customHeight="1" x14ac:dyDescent="0.2"/>
  </sheetData>
  <mergeCells count="48">
    <mergeCell ref="B1:C1"/>
    <mergeCell ref="B7:C7"/>
    <mergeCell ref="F1:G1"/>
    <mergeCell ref="F7:G7"/>
    <mergeCell ref="F24:G24"/>
    <mergeCell ref="B45:C45"/>
    <mergeCell ref="F45:G45"/>
    <mergeCell ref="J11:K11"/>
    <mergeCell ref="J13:K14"/>
    <mergeCell ref="B15:C15"/>
    <mergeCell ref="F15:G15"/>
    <mergeCell ref="B16:D16"/>
    <mergeCell ref="F16:H16"/>
    <mergeCell ref="B17:C17"/>
    <mergeCell ref="F17:G17"/>
    <mergeCell ref="B26:C26"/>
    <mergeCell ref="F32:G32"/>
    <mergeCell ref="F43:G43"/>
    <mergeCell ref="B32:C32"/>
    <mergeCell ref="F26:G26"/>
    <mergeCell ref="B34:C34"/>
    <mergeCell ref="F34:G34"/>
    <mergeCell ref="J10:K10"/>
    <mergeCell ref="J23:K24"/>
    <mergeCell ref="B9:C9"/>
    <mergeCell ref="F9:G9"/>
    <mergeCell ref="B24:C24"/>
    <mergeCell ref="B64:H64"/>
    <mergeCell ref="B65:D65"/>
    <mergeCell ref="F65:H65"/>
    <mergeCell ref="B66:D66"/>
    <mergeCell ref="F66:H66"/>
    <mergeCell ref="B67:D67"/>
    <mergeCell ref="F67:H67"/>
    <mergeCell ref="B68:D68"/>
    <mergeCell ref="F68:H68"/>
    <mergeCell ref="B69:D69"/>
    <mergeCell ref="F69:H69"/>
    <mergeCell ref="B70:D70"/>
    <mergeCell ref="F70:H70"/>
    <mergeCell ref="B71:D71"/>
    <mergeCell ref="F71:H71"/>
    <mergeCell ref="B72:D72"/>
    <mergeCell ref="F72:H72"/>
    <mergeCell ref="B73:D73"/>
    <mergeCell ref="F73:H73"/>
    <mergeCell ref="B74:D74"/>
    <mergeCell ref="F74:H74"/>
  </mergeCells>
  <hyperlinks>
    <hyperlink ref="F74" r:id="rId1" xr:uid="{0DA7E8D6-958D-0540-9A36-B55CFA680E4F}"/>
  </hyperlinks>
  <pageMargins left="0.25" right="0.25" top="0.75" bottom="0.75" header="0.3" footer="0.3"/>
  <pageSetup scale="48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 Gutzman</dc:creator>
  <cp:lastModifiedBy>Ava J Udvadia</cp:lastModifiedBy>
  <cp:lastPrinted>2021-02-19T22:53:35Z</cp:lastPrinted>
  <dcterms:created xsi:type="dcterms:W3CDTF">2020-10-01T20:48:30Z</dcterms:created>
  <dcterms:modified xsi:type="dcterms:W3CDTF">2021-03-17T19:53:37Z</dcterms:modified>
</cp:coreProperties>
</file>