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udvadia/Dropbox/  flashdrive/7. committee work/ Associate_Chair_2020-2021/7_Program Review/Final 4-year plans/"/>
    </mc:Choice>
  </mc:AlternateContent>
  <xr:revisionPtr revIDLastSave="0" documentId="13_ncr:1_{90CFDB29-1F2A-A943-ABD7-80F006F6155F}" xr6:coauthVersionLast="46" xr6:coauthVersionMax="46" xr10:uidLastSave="{00000000-0000-0000-0000-000000000000}"/>
  <bookViews>
    <workbookView xWindow="32900" yWindow="1800" windowWidth="19280" windowHeight="14760" tabRatio="828" xr2:uid="{00000000-000D-0000-FFFF-FFFF00000000}"/>
  </bookViews>
  <sheets>
    <sheet name="EEB Option 4-year plan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9" l="1"/>
  <c r="K20" i="9"/>
  <c r="D31" i="9"/>
  <c r="H31" i="9"/>
  <c r="D6" i="9"/>
  <c r="H6" i="9"/>
  <c r="D14" i="9"/>
  <c r="H14" i="9"/>
  <c r="D22" i="9"/>
  <c r="H22" i="9"/>
  <c r="K18" i="9"/>
  <c r="K17" i="9" l="1"/>
</calcChain>
</file>

<file path=xl/sharedStrings.xml><?xml version="1.0" encoding="utf-8"?>
<sst xmlns="http://schemas.openxmlformats.org/spreadsheetml/2006/main" count="305" uniqueCount="250">
  <si>
    <t>Year 1 – Fall Semester</t>
  </si>
  <si>
    <t>Credits</t>
  </si>
  <si>
    <t>Year 1 – Spring Semester</t>
  </si>
  <si>
    <t>ENGLISH 101</t>
  </si>
  <si>
    <t>ARTS</t>
  </si>
  <si>
    <t>BIO SCI 150</t>
  </si>
  <si>
    <t>ENGLISH 102</t>
  </si>
  <si>
    <t>Foundations of Biological Sciences I</t>
  </si>
  <si>
    <t>TOTAL</t>
  </si>
  <si>
    <t>Year 2 – Fall Semester</t>
  </si>
  <si>
    <t>Year 2 – Spring Semester</t>
  </si>
  <si>
    <t>BIO SCI 152</t>
  </si>
  <si>
    <t>Foundations of Biological Sciences II</t>
  </si>
  <si>
    <t>General Chemistry</t>
  </si>
  <si>
    <t>CHEM 104</t>
  </si>
  <si>
    <t>Year 3 – Fall Semester</t>
  </si>
  <si>
    <t>Year 3 – Spring Semester</t>
  </si>
  <si>
    <t>BIO SCI 325</t>
  </si>
  <si>
    <t>Genetics</t>
  </si>
  <si>
    <t>Year 4 – Fall Semester</t>
  </si>
  <si>
    <t>Year 4 – Spring Semester</t>
  </si>
  <si>
    <t>Intro to College Writing</t>
  </si>
  <si>
    <t>College Writing and Research (OWC-A)</t>
  </si>
  <si>
    <t>BIO SCI 542</t>
  </si>
  <si>
    <t>BIO SCI 543</t>
  </si>
  <si>
    <t>BIO SCI 490</t>
  </si>
  <si>
    <t>BIO SCI 544</t>
  </si>
  <si>
    <t>BIO SCI 405</t>
  </si>
  <si>
    <t>BIO SCI 539</t>
  </si>
  <si>
    <t>BIO SCI 580</t>
  </si>
  <si>
    <t>BIO SCI 500</t>
  </si>
  <si>
    <t>OWC-A</t>
  </si>
  <si>
    <t>OWC-B</t>
  </si>
  <si>
    <t>QLA</t>
  </si>
  <si>
    <t>MATH 213 (Calculus with Life Science Applications)</t>
  </si>
  <si>
    <t>Take one qualifying course e.g. ENG 206 (Technical Writing), 207 (Health Science Writing), or 310 (Writing, Speaking, and Technoscience in the 21st Century)</t>
  </si>
  <si>
    <t>QLB (also counts toward L&amp;S formal reasoning requirement)</t>
  </si>
  <si>
    <t>Formal reasoning pt. 2 (L&amp;S)</t>
  </si>
  <si>
    <r>
      <rPr>
        <b/>
        <sz val="11"/>
        <color theme="1"/>
        <rFont val="Calibri"/>
        <family val="2"/>
        <scheme val="minor"/>
      </rPr>
      <t xml:space="preserve">ART </t>
    </r>
    <r>
      <rPr>
        <sz val="11"/>
        <color theme="1"/>
        <rFont val="Calibri"/>
        <family val="2"/>
        <scheme val="minor"/>
      </rPr>
      <t>(3 credits)</t>
    </r>
  </si>
  <si>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</si>
  <si>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theme="1"/>
        <rFont val="Calibri"/>
        <family val="2"/>
        <scheme val="minor"/>
      </rPr>
      <t>SOCIAL SCIENCES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</si>
  <si>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theme="1"/>
        <rFont val="Calibri"/>
        <family val="2"/>
        <scheme val="minor"/>
      </rPr>
      <t>CULTURAL DIVERSITY</t>
    </r>
    <r>
      <rPr>
        <sz val="11"/>
        <color theme="1"/>
        <rFont val="Calibri"/>
        <family val="2"/>
        <scheme val="minor"/>
      </rPr>
      <t xml:space="preserve"> (3 credits; may include course that double for Humanities or Social Science)</t>
    </r>
  </si>
  <si>
    <r>
      <rPr>
        <b/>
        <sz val="11"/>
        <color theme="1"/>
        <rFont val="Calibri"/>
        <family val="2"/>
        <scheme val="minor"/>
      </rPr>
      <t>INTERNATIONAL REQ</t>
    </r>
    <r>
      <rPr>
        <sz val="11"/>
        <color theme="1"/>
        <rFont val="Calibri"/>
        <family val="2"/>
        <scheme val="minor"/>
      </rPr>
      <t xml:space="preserve"> (9 credits; may include course that double for Humanities or Social Science)</t>
    </r>
  </si>
  <si>
    <t>https://catalog.uwm.edu/letters-science/approved-courses-international-requirement/</t>
  </si>
  <si>
    <t xml:space="preserve">e.g. AFRIC 100 (Black Reality:Survey of African-American Society, HU-CD) </t>
  </si>
  <si>
    <t>e.g. AFRIC 100 (Black Reality:Survey of African-American Society, HU-CD); ARABIC 111 (Cultures and Civilizations of the Muslim Middle East, HU-I); ARTHIST 205 (History of Film I: Development of an Art, HU-I); CLASSIC 170 (Classical Mythology, HU-I)</t>
  </si>
  <si>
    <t>e.g. PSYCH 101 (Introduction to Psychology, req for Neuro majors); AFRIC 232 (Survey of African Societies and Cultures, SS-I); ANTHRO 104 (Lifeways in Different Cultures: A Survey of World Societies , SS-I); GEOG 105 (Introduction to Human Geography, SS-I)</t>
  </si>
  <si>
    <t>GER</t>
  </si>
  <si>
    <t>GER; L&amp;S Breadth, International</t>
  </si>
  <si>
    <t>HU #1</t>
  </si>
  <si>
    <t>GER; L&amp;S Breadth</t>
  </si>
  <si>
    <t>HU #2/CD</t>
  </si>
  <si>
    <t>GER; L&amp;S HU/CD Breadth</t>
  </si>
  <si>
    <t>e.g. DANCE 103 (Yoga) or Theater 101 (Acting for Non-majors)</t>
  </si>
  <si>
    <t>BioSci 465 (Biostatistics, recommended), also satisfied by MATHSTAT 215</t>
  </si>
  <si>
    <t>SS #2</t>
  </si>
  <si>
    <t xml:space="preserve">HU #3 </t>
  </si>
  <si>
    <t>SS #3</t>
  </si>
  <si>
    <t xml:space="preserve">HU #4 </t>
  </si>
  <si>
    <t>SS #4</t>
  </si>
  <si>
    <t>Oral and written communications</t>
  </si>
  <si>
    <t>ENG 102 (requires placement score of 551-610, or grade of C or better in ENG 100 or 101); https://uwm.edu/english/composition/placement/</t>
  </si>
  <si>
    <t>Satisfied if math placement of score of 30 or higher; if placement score is less than 40, take Math 115 (Precalculus) as pre-req for calculus; https://uwm.edu/math/undergraduate/resources/math-placement/math-course-placement-information/#placement_heading2</t>
  </si>
  <si>
    <t>General Education Requirements and L&amp;S  Requirement (https://catalog.uwm.edu/letters-science/breadth-requirement-course-list/)</t>
  </si>
  <si>
    <t>BIO SCI 310</t>
  </si>
  <si>
    <t>BIO SCI 670</t>
  </si>
  <si>
    <t>SS #1</t>
  </si>
  <si>
    <t>BIO SCI 335</t>
  </si>
  <si>
    <t>BIO SCI 370</t>
  </si>
  <si>
    <t>BIO SCI 401</t>
  </si>
  <si>
    <t>BIO SCI 540</t>
  </si>
  <si>
    <t>BIO SCI 501</t>
  </si>
  <si>
    <t>BIO SCI 406</t>
  </si>
  <si>
    <t>BIO SCI 440</t>
  </si>
  <si>
    <t>BIO SCI 451</t>
  </si>
  <si>
    <t>BIO SCI 469</t>
  </si>
  <si>
    <t>BIO SCI 480</t>
  </si>
  <si>
    <t>BIO SCI 505</t>
  </si>
  <si>
    <t>BIO SCI 512</t>
  </si>
  <si>
    <t>BIO SCI 575</t>
  </si>
  <si>
    <t>BIO SCI 358</t>
  </si>
  <si>
    <t>BIO SCI 502</t>
  </si>
  <si>
    <t>BIO SCI 458</t>
  </si>
  <si>
    <t>BIO SCI 523</t>
  </si>
  <si>
    <t>BIO SCI 611</t>
  </si>
  <si>
    <t>BIO SCI 699</t>
  </si>
  <si>
    <t>HONORS 687</t>
  </si>
  <si>
    <t>HONORS 689</t>
  </si>
  <si>
    <t>Chemical Science</t>
  </si>
  <si>
    <t>Introduction to College Algebra (QL-A)</t>
  </si>
  <si>
    <t>MATH 211</t>
  </si>
  <si>
    <t>Surv Calculus Analyt Geom (QL-B)</t>
  </si>
  <si>
    <t>General Ecology</t>
  </si>
  <si>
    <t>BIO SCI 365</t>
  </si>
  <si>
    <t>Biostatistics (L&amp;S Stats)</t>
  </si>
  <si>
    <t>FL</t>
  </si>
  <si>
    <t>1st semester foreign language</t>
  </si>
  <si>
    <t>NS+</t>
  </si>
  <si>
    <t>L&amp;S Natural Science Breadth (with lab)</t>
  </si>
  <si>
    <t>2nd semester foreign language</t>
  </si>
  <si>
    <t>GER; L&amp;S SS Breadth</t>
  </si>
  <si>
    <t xml:space="preserve">BIO SCI </t>
  </si>
  <si>
    <t>EEB Elective (with lab)</t>
  </si>
  <si>
    <t>EEB Elective</t>
  </si>
  <si>
    <t>EEB Option 4 year Course Plan</t>
  </si>
  <si>
    <t>CHEM 102</t>
  </si>
  <si>
    <t>*CHEM 100</t>
  </si>
  <si>
    <t>*Math 105</t>
  </si>
  <si>
    <t>Plant Physiology</t>
  </si>
  <si>
    <t>General Virology</t>
  </si>
  <si>
    <t>Molecular Genetics (odd FALL)</t>
  </si>
  <si>
    <t>Transmission Electron Microscopy Laboratory</t>
  </si>
  <si>
    <t>Biological Electron Microscopy</t>
  </si>
  <si>
    <t>Experimental Microbiology</t>
  </si>
  <si>
    <t>Scanning Electron MicroscopyLaboratoy</t>
  </si>
  <si>
    <t>1-3</t>
  </si>
  <si>
    <t>CHEM 501</t>
  </si>
  <si>
    <t>Biochemistry</t>
  </si>
  <si>
    <t>Immunology</t>
  </si>
  <si>
    <t>CHEM 601</t>
  </si>
  <si>
    <t>Biochemistry: Protein structure and function</t>
  </si>
  <si>
    <t>EEB Upper Level Elective List - FALL</t>
  </si>
  <si>
    <t>EEB Upper Level Elective List - SPRING</t>
  </si>
  <si>
    <t>Mammalian Repro Biol</t>
  </si>
  <si>
    <t>Mammalian Phys</t>
  </si>
  <si>
    <t>Honors Bio</t>
  </si>
  <si>
    <t>Marine Biology</t>
  </si>
  <si>
    <t>Ecology &amp; Evolution of Amphibians &amp; Reptiles</t>
  </si>
  <si>
    <t>Genomic Data Analysis</t>
  </si>
  <si>
    <t>Microbial Diversity</t>
  </si>
  <si>
    <t>Total BIO SCI Credits (34)</t>
  </si>
  <si>
    <t>Total BIO SCI 300 or above (26)</t>
  </si>
  <si>
    <t>Total Credits (120; 90 in L&amp;S)</t>
  </si>
  <si>
    <t>Community Ecology</t>
  </si>
  <si>
    <t>Ecological Genetics</t>
  </si>
  <si>
    <t>Conservation Biology</t>
  </si>
  <si>
    <t>Limnology</t>
  </si>
  <si>
    <t>Evolutionary Biology</t>
  </si>
  <si>
    <t>Birds of Wisconsin (Lab)</t>
  </si>
  <si>
    <t>Field Methods in Conservation (Lab)</t>
  </si>
  <si>
    <t>Aquatic &amp; Plant Ecophys (Lab)</t>
  </si>
  <si>
    <t>BIO SCI 511</t>
  </si>
  <si>
    <t>Ichthyology</t>
  </si>
  <si>
    <t>Evolution &amp; Ecology of Birds</t>
  </si>
  <si>
    <t>BIO SCI 532</t>
  </si>
  <si>
    <t>Behavioral Ecology</t>
  </si>
  <si>
    <t>Seminar: Limnology &amp; Oceanography (Research)</t>
  </si>
  <si>
    <t>Senior Seminar (Research)</t>
  </si>
  <si>
    <t>Independent Study (Research)</t>
  </si>
  <si>
    <t>CES 471</t>
  </si>
  <si>
    <t>Prac Nat Resource Man. (Research)</t>
  </si>
  <si>
    <t>Senior Honors Project (Research)</t>
  </si>
  <si>
    <t>3-6</t>
  </si>
  <si>
    <t>Senior Honors Thesis (Research)</t>
  </si>
  <si>
    <t>GEOG 340</t>
  </si>
  <si>
    <t>Biogeography</t>
  </si>
  <si>
    <t xml:space="preserve">GEOG 403 </t>
  </si>
  <si>
    <t>Remote Sensing</t>
  </si>
  <si>
    <t xml:space="preserve">GEOG 450 </t>
  </si>
  <si>
    <t>Climates Past/ Climate Change</t>
  </si>
  <si>
    <t>GEO SCI 520</t>
  </si>
  <si>
    <t>Intro Paleontology</t>
  </si>
  <si>
    <t xml:space="preserve">ANTH 530 </t>
  </si>
  <si>
    <t>Paleoethnototany</t>
  </si>
  <si>
    <t>Pract Natural Resource Mgmt (Research)</t>
  </si>
  <si>
    <t>GEOG 525</t>
  </si>
  <si>
    <t>Geog Info Science</t>
  </si>
  <si>
    <t>GEOG 547</t>
  </si>
  <si>
    <t>Spatial Analysis</t>
  </si>
  <si>
    <t>Environmental Problems</t>
  </si>
  <si>
    <t>PSYCH 502</t>
  </si>
  <si>
    <t>Applied Behavioral Analysis</t>
  </si>
  <si>
    <t>BIO SCI 567</t>
  </si>
  <si>
    <t>Fish Health</t>
  </si>
  <si>
    <t>GEOG 415</t>
  </si>
  <si>
    <t>Hydrogeography</t>
  </si>
  <si>
    <t>GEO SCI 400</t>
  </si>
  <si>
    <t>Water Quality</t>
  </si>
  <si>
    <t>CES 651</t>
  </si>
  <si>
    <t>Stream Mgmt Restoration</t>
  </si>
  <si>
    <t>GEO SCI 401</t>
  </si>
  <si>
    <t>General Soil Science</t>
  </si>
  <si>
    <t>GEO SCI 528</t>
  </si>
  <si>
    <t>Geography of Soils</t>
  </si>
  <si>
    <t>MATH 305</t>
  </si>
  <si>
    <t>Intro Math Computer Modeling</t>
  </si>
  <si>
    <t>Math Models Applications</t>
  </si>
  <si>
    <t>MATH 405</t>
  </si>
  <si>
    <t>Hormones and Behavior</t>
  </si>
  <si>
    <t>ANTH 301</t>
  </si>
  <si>
    <t>Human Evolution and Variation</t>
  </si>
  <si>
    <t xml:space="preserve">BIO SCI 380 </t>
  </si>
  <si>
    <t>PSYCH 645</t>
  </si>
  <si>
    <t>Total counting only 670 (1 Cr)</t>
  </si>
  <si>
    <t>CHEM 341</t>
  </si>
  <si>
    <t>CHEM 343</t>
  </si>
  <si>
    <t>Organic Chemistry</t>
  </si>
  <si>
    <t>CHEM 345</t>
  </si>
  <si>
    <t>CHEM 344</t>
  </si>
  <si>
    <t>Organic Chemistry Laboratory</t>
  </si>
  <si>
    <t>CHEM 342</t>
  </si>
  <si>
    <t>ANTH 402</t>
  </si>
  <si>
    <t>Primate Evolution</t>
  </si>
  <si>
    <t>ANTH 525</t>
  </si>
  <si>
    <t>Zooarchaeology</t>
  </si>
  <si>
    <t>GEO SCI 463</t>
  </si>
  <si>
    <t>Phys Hydrogeology</t>
  </si>
  <si>
    <t>GEO SCI 464</t>
  </si>
  <si>
    <t>Chem Hydrogeology</t>
  </si>
  <si>
    <t>GEOG 515</t>
  </si>
  <si>
    <t>Intro Survey Organic Chemistry</t>
  </si>
  <si>
    <t>Intro Org Chem Lab</t>
  </si>
  <si>
    <t>L&amp;S NS</t>
  </si>
  <si>
    <t>EEB or NS elective</t>
  </si>
  <si>
    <t>Total NS Credits (CHEM,MATH,PHYS,ANTH,GEO,GEO SCI, CES, PSYCH)</t>
  </si>
  <si>
    <t>(31 for GenBio &amp; CMB Options)</t>
  </si>
  <si>
    <t>open elective</t>
  </si>
  <si>
    <t>EEB, NS, other</t>
  </si>
  <si>
    <t>Microbiology</t>
  </si>
  <si>
    <t>BIO SCI 356</t>
  </si>
  <si>
    <t>Developmental Biology</t>
  </si>
  <si>
    <t>BIO SCI 455</t>
  </si>
  <si>
    <t>Cell Mol Dev Neuro</t>
  </si>
  <si>
    <t>BIO SCI 529</t>
  </si>
  <si>
    <t>Mol Biol of Microorg</t>
  </si>
  <si>
    <t>BIO SCI 572</t>
  </si>
  <si>
    <t>Functional Genomics</t>
  </si>
  <si>
    <t>OPEN ELECTIVES may be taken as EEB, BIO SCI or Natural Sciences courses or to pursue minors or explore other interests</t>
  </si>
  <si>
    <t>BIO SCI 315</t>
  </si>
  <si>
    <t>Cell Biology</t>
  </si>
  <si>
    <t>BIO SCI 316</t>
  </si>
  <si>
    <t>Laboratory in Genetics and Cell Biology</t>
  </si>
  <si>
    <t>Biogeochemistry and the fossil record</t>
  </si>
  <si>
    <t>GEO SCI 340</t>
  </si>
  <si>
    <t>GEOG 465</t>
  </si>
  <si>
    <t>GEOG 475</t>
  </si>
  <si>
    <t>BIO SCI 383</t>
  </si>
  <si>
    <t>Watershed Analysis modeling</t>
  </si>
  <si>
    <t>Lab Techniques in Molecular Biology (Lab)</t>
  </si>
  <si>
    <t>Intro Programming/Modelling in Ecol &amp; Evol (Lab)</t>
  </si>
  <si>
    <t>*Courses with an asterisks are required foChem 102, which has placement requirements for enrollment. If you do meet these requirements, you do not need to take these courses</t>
  </si>
  <si>
    <t>Courses in GOLD are electives that may be taken in several different areas of the Natural Sciences (incl. BIO SCI, EEB)</t>
  </si>
  <si>
    <r>
      <t xml:space="preserve">Courses in </t>
    </r>
    <r>
      <rPr>
        <b/>
        <sz val="12"/>
        <color rgb="FF00B0F0"/>
        <rFont val="Calibri (Body)"/>
      </rPr>
      <t>BLUE</t>
    </r>
    <r>
      <rPr>
        <b/>
        <sz val="12"/>
        <color rgb="FF00B0F0"/>
        <rFont val="Calibri"/>
        <family val="2"/>
        <scheme val="minor"/>
      </rPr>
      <t xml:space="preserve"> are required for BIO SCI MAJOR - EEB option</t>
    </r>
  </si>
  <si>
    <t xml:space="preserve">Courses in GREEN are EEB electives </t>
  </si>
  <si>
    <t>Gen Chem and Quant Analyt</t>
  </si>
  <si>
    <r>
      <rPr>
        <b/>
        <sz val="14"/>
        <color rgb="FF00B050"/>
        <rFont val="Calibri"/>
        <family val="2"/>
        <scheme val="minor"/>
      </rPr>
      <t xml:space="preserve">EEB Upper Level Electives </t>
    </r>
    <r>
      <rPr>
        <b/>
        <sz val="14"/>
        <color theme="5" tint="-0.499984740745262"/>
        <rFont val="Calibri"/>
        <family val="2"/>
        <scheme val="minor"/>
      </rPr>
      <t>(take at least 5 courses from this list)</t>
    </r>
  </si>
  <si>
    <r>
      <rPr>
        <b/>
        <sz val="14"/>
        <color theme="7" tint="-0.249977111117893"/>
        <rFont val="Calibri"/>
        <family val="2"/>
        <scheme val="minor"/>
      </rPr>
      <t xml:space="preserve">Natural Sciences Upper Level Electives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5" tint="-0.499984740745262"/>
        <rFont val="Calibri"/>
        <family val="2"/>
        <scheme val="minor"/>
      </rPr>
      <t>(take at least 5 additional NS courses)</t>
    </r>
    <r>
      <rPr>
        <sz val="14"/>
        <rFont val="Calibri"/>
        <family val="2"/>
        <scheme val="minor"/>
      </rPr>
      <t xml:space="preserve"> (suggested option, list not exclusive)</t>
    </r>
  </si>
  <si>
    <t>Seminar in Biological Sciences (if no BIO SCI 699)</t>
  </si>
  <si>
    <t>BIO SCI 699 or UE</t>
  </si>
  <si>
    <t xml:space="preserve">Independent Study or EEB Elective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</si>
</sst>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1"/>
      <name val="Calibri (Body)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B0F0"/>
      <name val="Calibri (Body)"/>
    </font>
    <font>
      <b/>
      <sz val="12"/>
      <color theme="7" tint="-0.249977111117893"/>
      <name val="Calibri"/>
      <family val="2"/>
      <scheme val="minor"/>
    </font>
    <font>
      <b/>
      <sz val="12"/>
      <color rgb="FF660066"/>
      <name val="Calibri (Body)"/>
    </font>
    <font>
      <b/>
      <sz val="11"/>
      <color theme="7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2" fillId="5" borderId="3" xfId="4" applyBorder="1" applyAlignment="1">
      <alignment horizontal="center" vertical="center" wrapText="1"/>
    </xf>
    <xf numFmtId="0" fontId="2" fillId="3" borderId="3" xfId="2" applyBorder="1" applyAlignment="1">
      <alignment horizontal="center" vertical="center" wrapText="1"/>
    </xf>
    <xf numFmtId="0" fontId="2" fillId="4" borderId="3" xfId="3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9" xfId="0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0" xfId="0" applyFont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8" fillId="0" borderId="0" xfId="0" applyFont="1" applyBorder="1" applyAlignment="1"/>
    <xf numFmtId="0" fontId="0" fillId="0" borderId="0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wrapText="1"/>
    </xf>
    <xf numFmtId="0" fontId="1" fillId="7" borderId="5" xfId="32" applyBorder="1" applyAlignment="1">
      <alignment horizontal="center" wrapText="1"/>
    </xf>
    <xf numFmtId="0" fontId="1" fillId="8" borderId="5" xfId="33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" fillId="6" borderId="10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4" fillId="0" borderId="9" xfId="5" applyBorder="1" applyAlignment="1">
      <alignment horizontal="left" wrapText="1"/>
    </xf>
    <xf numFmtId="0" fontId="3" fillId="4" borderId="1" xfId="3" applyFont="1" applyBorder="1" applyAlignment="1">
      <alignment horizontal="center" vertical="center" wrapText="1"/>
    </xf>
    <xf numFmtId="0" fontId="3" fillId="4" borderId="2" xfId="3" applyFont="1" applyBorder="1" applyAlignment="1">
      <alignment horizontal="center" vertical="center" wrapText="1"/>
    </xf>
    <xf numFmtId="0" fontId="9" fillId="7" borderId="4" xfId="32" applyFont="1" applyBorder="1" applyAlignment="1">
      <alignment horizontal="center" wrapText="1"/>
    </xf>
    <xf numFmtId="0" fontId="9" fillId="7" borderId="0" xfId="32" applyFont="1" applyBorder="1" applyAlignment="1">
      <alignment horizontal="center" wrapText="1"/>
    </xf>
    <xf numFmtId="0" fontId="3" fillId="5" borderId="1" xfId="4" applyFont="1" applyBorder="1" applyAlignment="1">
      <alignment horizontal="center" vertical="center" wrapText="1"/>
    </xf>
    <xf numFmtId="0" fontId="3" fillId="5" borderId="2" xfId="4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 wrapText="1"/>
    </xf>
    <xf numFmtId="0" fontId="3" fillId="3" borderId="2" xfId="2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3" fillId="6" borderId="1" xfId="32" applyFont="1" applyFill="1" applyBorder="1" applyAlignment="1">
      <alignment horizontal="center" vertical="center" wrapText="1"/>
    </xf>
    <xf numFmtId="0" fontId="13" fillId="6" borderId="2" xfId="32" applyFont="1" applyFill="1" applyBorder="1" applyAlignment="1">
      <alignment horizontal="center" vertical="center" wrapText="1"/>
    </xf>
    <xf numFmtId="0" fontId="13" fillId="6" borderId="3" xfId="32" applyFont="1" applyFill="1" applyBorder="1" applyAlignment="1">
      <alignment horizontal="center" vertical="center" wrapText="1"/>
    </xf>
    <xf numFmtId="0" fontId="13" fillId="6" borderId="4" xfId="32" applyFont="1" applyFill="1" applyBorder="1" applyAlignment="1">
      <alignment horizontal="center" vertical="center" wrapText="1"/>
    </xf>
    <xf numFmtId="0" fontId="13" fillId="6" borderId="0" xfId="32" applyFont="1" applyFill="1" applyBorder="1" applyAlignment="1">
      <alignment horizontal="center" vertical="center" wrapText="1"/>
    </xf>
    <xf numFmtId="0" fontId="13" fillId="6" borderId="5" xfId="32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8" borderId="4" xfId="33" applyFont="1" applyBorder="1" applyAlignment="1">
      <alignment horizontal="center" wrapText="1"/>
    </xf>
    <xf numFmtId="0" fontId="9" fillId="8" borderId="0" xfId="33" applyFont="1" applyBorder="1" applyAlignment="1">
      <alignment horizont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0" fontId="0" fillId="0" borderId="9" xfId="0" applyBorder="1" applyAlignment="1">
      <alignment horizontal="right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right" wrapText="1"/>
    </xf>
    <xf numFmtId="0" fontId="0" fillId="0" borderId="8" xfId="0" applyBorder="1" applyAlignment="1">
      <alignment horizontal="center" wrapText="1"/>
    </xf>
    <xf numFmtId="0" fontId="9" fillId="0" borderId="9" xfId="0" applyFont="1" applyBorder="1" applyAlignment="1">
      <alignment horizontal="right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wrapText="1"/>
    </xf>
    <xf numFmtId="0" fontId="18" fillId="0" borderId="9" xfId="0" applyFont="1" applyFill="1" applyBorder="1" applyAlignment="1">
      <alignment horizontal="center" wrapText="1"/>
    </xf>
    <xf numFmtId="0" fontId="24" fillId="0" borderId="9" xfId="0" applyFont="1" applyBorder="1" applyAlignment="1">
      <alignment horizontal="right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</cellXfs>
  <cellStyles count="108">
    <cellStyle name="20% - Accent5" xfId="32" builtinId="46"/>
    <cellStyle name="20% - Accent6" xfId="33" builtinId="50"/>
    <cellStyle name="40% - Accent1" xfId="1" builtinId="31"/>
    <cellStyle name="40% - Accent2" xfId="2" builtinId="35"/>
    <cellStyle name="40% - Accent4" xfId="3" builtinId="43"/>
    <cellStyle name="40% - Accent6" xfId="4" builtinId="5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Hyperlink" xfId="5" builtinId="8"/>
    <cellStyle name="Normal" xfId="0" builtinId="0"/>
    <cellStyle name="Normal 2" xfId="6" xr:uid="{00000000-0005-0000-0000-00006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.uwm.edu/letters-science/approved-courses-international-requir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0"/>
  <sheetViews>
    <sheetView tabSelected="1" zoomScale="75" zoomScaleNormal="75" zoomScalePageLayoutView="75" workbookViewId="0">
      <selection activeCell="K33" sqref="K33"/>
    </sheetView>
  </sheetViews>
  <sheetFormatPr baseColWidth="10" defaultColWidth="13.33203125" defaultRowHeight="15" x14ac:dyDescent="0.2"/>
  <cols>
    <col min="1" max="1" width="1.1640625" style="1" customWidth="1"/>
    <col min="2" max="2" width="14.6640625" style="2" customWidth="1"/>
    <col min="3" max="3" width="36.5" style="1" customWidth="1"/>
    <col min="4" max="4" width="7.5" style="36" customWidth="1"/>
    <col min="5" max="5" width="1" style="1" customWidth="1"/>
    <col min="6" max="6" width="14.5" style="2" customWidth="1"/>
    <col min="7" max="7" width="42.5" style="1" customWidth="1"/>
    <col min="8" max="8" width="8.1640625" style="36" customWidth="1"/>
    <col min="9" max="9" width="3.5" style="1" customWidth="1"/>
    <col min="10" max="10" width="24.1640625" style="34" bestFit="1" customWidth="1"/>
    <col min="11" max="11" width="48.83203125" style="36" customWidth="1"/>
    <col min="12" max="12" width="45.5" style="1" customWidth="1"/>
    <col min="13" max="16384" width="13.33203125" style="1"/>
  </cols>
  <sheetData>
    <row r="1" spans="2:12" s="4" customFormat="1" ht="16" customHeight="1" x14ac:dyDescent="0.2">
      <c r="B1" s="124" t="s">
        <v>0</v>
      </c>
      <c r="C1" s="125"/>
      <c r="D1" s="10" t="s">
        <v>1</v>
      </c>
      <c r="E1" s="81"/>
      <c r="F1" s="124" t="s">
        <v>2</v>
      </c>
      <c r="G1" s="125"/>
      <c r="H1" s="10" t="s">
        <v>1</v>
      </c>
      <c r="J1" s="113" t="s">
        <v>104</v>
      </c>
      <c r="K1" s="114"/>
    </row>
    <row r="2" spans="2:12" ht="16" x14ac:dyDescent="0.2">
      <c r="B2" s="126" t="s">
        <v>5</v>
      </c>
      <c r="C2" s="127" t="s">
        <v>7</v>
      </c>
      <c r="D2" s="128">
        <v>4</v>
      </c>
      <c r="E2" s="81"/>
      <c r="F2" s="126" t="s">
        <v>11</v>
      </c>
      <c r="G2" s="127" t="s">
        <v>12</v>
      </c>
      <c r="H2" s="128">
        <v>4</v>
      </c>
      <c r="J2" s="25"/>
      <c r="K2" s="33"/>
    </row>
    <row r="3" spans="2:12" s="35" customFormat="1" ht="16" customHeight="1" x14ac:dyDescent="0.2">
      <c r="B3" s="129" t="s">
        <v>3</v>
      </c>
      <c r="C3" s="38" t="s">
        <v>21</v>
      </c>
      <c r="D3" s="130">
        <v>3</v>
      </c>
      <c r="E3" s="81"/>
      <c r="F3" s="126" t="s">
        <v>90</v>
      </c>
      <c r="G3" s="127" t="s">
        <v>91</v>
      </c>
      <c r="H3" s="128">
        <v>4</v>
      </c>
      <c r="J3" s="115" t="s">
        <v>242</v>
      </c>
      <c r="K3" s="115"/>
    </row>
    <row r="4" spans="2:12" ht="16" customHeight="1" x14ac:dyDescent="0.2">
      <c r="B4" s="131" t="s">
        <v>106</v>
      </c>
      <c r="C4" s="83" t="s">
        <v>88</v>
      </c>
      <c r="D4" s="132">
        <v>4</v>
      </c>
      <c r="E4" s="81"/>
      <c r="F4" s="126" t="s">
        <v>105</v>
      </c>
      <c r="G4" s="127" t="s">
        <v>13</v>
      </c>
      <c r="H4" s="128">
        <v>5</v>
      </c>
      <c r="J4" s="115"/>
      <c r="K4" s="115"/>
    </row>
    <row r="5" spans="2:12" ht="16" customHeight="1" x14ac:dyDescent="0.2">
      <c r="B5" s="133" t="s">
        <v>107</v>
      </c>
      <c r="C5" s="24" t="s">
        <v>89</v>
      </c>
      <c r="D5" s="132">
        <v>3</v>
      </c>
      <c r="E5" s="81"/>
      <c r="F5" s="129" t="s">
        <v>6</v>
      </c>
      <c r="G5" s="38" t="s">
        <v>22</v>
      </c>
      <c r="H5" s="130">
        <v>3</v>
      </c>
      <c r="J5" s="104" t="s">
        <v>243</v>
      </c>
      <c r="K5" s="104"/>
    </row>
    <row r="6" spans="2:12" ht="15" customHeight="1" x14ac:dyDescent="0.2">
      <c r="B6" s="92" t="s">
        <v>8</v>
      </c>
      <c r="C6" s="93"/>
      <c r="D6" s="12">
        <f>SUM(D2:D5)</f>
        <v>14</v>
      </c>
      <c r="E6" s="81"/>
      <c r="F6" s="92" t="s">
        <v>8</v>
      </c>
      <c r="G6" s="93"/>
      <c r="H6" s="12">
        <f>SUM(H2:H5)</f>
        <v>16</v>
      </c>
      <c r="J6" s="104"/>
      <c r="K6" s="104"/>
    </row>
    <row r="7" spans="2:12" ht="15" customHeight="1" x14ac:dyDescent="0.2">
      <c r="B7" s="91"/>
      <c r="C7" s="91"/>
      <c r="D7" s="91"/>
      <c r="E7" s="81"/>
      <c r="F7" s="91"/>
      <c r="G7" s="91"/>
      <c r="H7" s="91"/>
      <c r="J7" s="84" t="s">
        <v>241</v>
      </c>
      <c r="K7" s="84"/>
    </row>
    <row r="8" spans="2:12" ht="15" customHeight="1" x14ac:dyDescent="0.2">
      <c r="B8" s="100" t="s">
        <v>9</v>
      </c>
      <c r="C8" s="101"/>
      <c r="D8" s="7" t="s">
        <v>1</v>
      </c>
      <c r="E8" s="81"/>
      <c r="F8" s="100" t="s">
        <v>10</v>
      </c>
      <c r="G8" s="101"/>
      <c r="H8" s="7" t="s">
        <v>1</v>
      </c>
      <c r="J8" s="84"/>
      <c r="K8" s="84"/>
      <c r="L8" s="20"/>
    </row>
    <row r="9" spans="2:12" ht="18" customHeight="1" x14ac:dyDescent="0.2">
      <c r="B9" s="126" t="s">
        <v>64</v>
      </c>
      <c r="C9" s="127" t="s">
        <v>92</v>
      </c>
      <c r="D9" s="128">
        <v>4</v>
      </c>
      <c r="E9" s="81"/>
      <c r="F9" s="126" t="s">
        <v>17</v>
      </c>
      <c r="G9" s="127" t="s">
        <v>18</v>
      </c>
      <c r="H9" s="128">
        <v>4</v>
      </c>
      <c r="J9" s="105" t="s">
        <v>227</v>
      </c>
      <c r="K9" s="105"/>
      <c r="L9" s="21"/>
    </row>
    <row r="10" spans="2:12" s="3" customFormat="1" ht="14" customHeight="1" x14ac:dyDescent="0.2">
      <c r="B10" s="134" t="s">
        <v>14</v>
      </c>
      <c r="C10" s="135" t="s">
        <v>244</v>
      </c>
      <c r="D10" s="128">
        <v>5</v>
      </c>
      <c r="E10" s="81"/>
      <c r="F10" s="136" t="s">
        <v>97</v>
      </c>
      <c r="G10" s="137" t="s">
        <v>98</v>
      </c>
      <c r="H10" s="138">
        <v>3</v>
      </c>
      <c r="J10" s="105"/>
      <c r="K10" s="105"/>
      <c r="L10" s="36"/>
    </row>
    <row r="11" spans="2:12" ht="16" customHeight="1" x14ac:dyDescent="0.2">
      <c r="B11" s="126" t="s">
        <v>93</v>
      </c>
      <c r="C11" s="127" t="s">
        <v>94</v>
      </c>
      <c r="D11" s="128">
        <v>3</v>
      </c>
      <c r="E11" s="81"/>
      <c r="F11" s="133" t="s">
        <v>95</v>
      </c>
      <c r="G11" s="24" t="s">
        <v>99</v>
      </c>
      <c r="H11" s="132">
        <v>3</v>
      </c>
      <c r="J11" s="105"/>
      <c r="K11" s="105"/>
      <c r="L11" s="36"/>
    </row>
    <row r="12" spans="2:12" ht="18" customHeight="1" x14ac:dyDescent="0.2">
      <c r="B12" s="133" t="s">
        <v>95</v>
      </c>
      <c r="C12" s="24" t="s">
        <v>96</v>
      </c>
      <c r="D12" s="132">
        <v>3</v>
      </c>
      <c r="E12" s="81"/>
      <c r="F12" s="133" t="s">
        <v>66</v>
      </c>
      <c r="G12" s="24" t="s">
        <v>100</v>
      </c>
      <c r="H12" s="139">
        <v>3</v>
      </c>
      <c r="J12" s="106" t="s">
        <v>240</v>
      </c>
      <c r="K12" s="106"/>
    </row>
    <row r="13" spans="2:12" ht="13" customHeight="1" x14ac:dyDescent="0.2">
      <c r="B13" s="140"/>
      <c r="C13" s="68"/>
      <c r="D13" s="141"/>
      <c r="E13" s="81"/>
      <c r="F13" s="133" t="s">
        <v>4</v>
      </c>
      <c r="G13" s="24" t="s">
        <v>47</v>
      </c>
      <c r="H13" s="139">
        <v>3</v>
      </c>
      <c r="J13" s="106"/>
      <c r="K13" s="106"/>
    </row>
    <row r="14" spans="2:12" x14ac:dyDescent="0.2">
      <c r="B14" s="92" t="s">
        <v>8</v>
      </c>
      <c r="C14" s="93"/>
      <c r="D14" s="12">
        <f>SUM(D9:D12)</f>
        <v>15</v>
      </c>
      <c r="E14" s="81"/>
      <c r="F14" s="92" t="s">
        <v>8</v>
      </c>
      <c r="G14" s="93"/>
      <c r="H14" s="12">
        <f>SUM(H9:H13)</f>
        <v>16</v>
      </c>
    </row>
    <row r="15" spans="2:12" ht="21" customHeight="1" x14ac:dyDescent="0.2">
      <c r="E15" s="81"/>
    </row>
    <row r="16" spans="2:12" ht="16" x14ac:dyDescent="0.2">
      <c r="B16" s="102" t="s">
        <v>15</v>
      </c>
      <c r="C16" s="103"/>
      <c r="D16" s="8" t="s">
        <v>1</v>
      </c>
      <c r="E16" s="81"/>
      <c r="F16" s="102" t="s">
        <v>16</v>
      </c>
      <c r="G16" s="103"/>
      <c r="H16" s="8" t="s">
        <v>1</v>
      </c>
      <c r="K16" s="34" t="s">
        <v>193</v>
      </c>
    </row>
    <row r="17" spans="2:12" ht="16" x14ac:dyDescent="0.2">
      <c r="B17" s="142" t="s">
        <v>101</v>
      </c>
      <c r="C17" s="143" t="s">
        <v>102</v>
      </c>
      <c r="D17" s="144">
        <v>3</v>
      </c>
      <c r="E17" s="81"/>
      <c r="F17" s="142" t="s">
        <v>101</v>
      </c>
      <c r="G17" s="143" t="s">
        <v>103</v>
      </c>
      <c r="H17" s="144">
        <v>3</v>
      </c>
      <c r="J17" s="27" t="s">
        <v>132</v>
      </c>
      <c r="K17" s="42">
        <f>SUM(D6,H6,D14,H14,D22,H22,D31,H31)</f>
        <v>122</v>
      </c>
    </row>
    <row r="18" spans="2:12" ht="16" x14ac:dyDescent="0.2">
      <c r="B18" s="145" t="s">
        <v>212</v>
      </c>
      <c r="C18" s="146" t="s">
        <v>213</v>
      </c>
      <c r="D18" s="147">
        <v>3</v>
      </c>
      <c r="E18" s="81"/>
      <c r="F18" s="142" t="s">
        <v>101</v>
      </c>
      <c r="G18" s="143" t="s">
        <v>103</v>
      </c>
      <c r="H18" s="144">
        <v>3</v>
      </c>
      <c r="J18" s="34" t="s">
        <v>130</v>
      </c>
      <c r="K18" s="36">
        <f>SUM(D2,H2,D9,D11,H9,D17,H17,D25,H26,H27,H25)</f>
        <v>35</v>
      </c>
    </row>
    <row r="19" spans="2:12" s="3" customFormat="1" ht="16" customHeight="1" x14ac:dyDescent="0.2">
      <c r="B19" s="133" t="s">
        <v>49</v>
      </c>
      <c r="C19" s="24" t="s">
        <v>48</v>
      </c>
      <c r="D19" s="139">
        <v>3</v>
      </c>
      <c r="E19" s="81"/>
      <c r="F19" s="136" t="s">
        <v>212</v>
      </c>
      <c r="G19" s="148" t="s">
        <v>213</v>
      </c>
      <c r="H19" s="149">
        <v>3</v>
      </c>
      <c r="J19" s="32" t="s">
        <v>131</v>
      </c>
      <c r="K19" s="21">
        <f>SUM(D9,H9,D17,H17,H18,H25,H26,D11,D25)</f>
        <v>27</v>
      </c>
    </row>
    <row r="20" spans="2:12" ht="14" customHeight="1" x14ac:dyDescent="0.2">
      <c r="B20" s="133" t="s">
        <v>55</v>
      </c>
      <c r="C20" s="24" t="s">
        <v>48</v>
      </c>
      <c r="D20" s="139">
        <v>3</v>
      </c>
      <c r="E20" s="81"/>
      <c r="F20" s="133" t="s">
        <v>51</v>
      </c>
      <c r="G20" s="24" t="s">
        <v>52</v>
      </c>
      <c r="H20" s="139">
        <v>3</v>
      </c>
      <c r="J20" s="91" t="s">
        <v>214</v>
      </c>
      <c r="K20" s="94">
        <f>SUM(H3,H4,H10,D18,H19,D26,H27,H28)</f>
        <v>27</v>
      </c>
      <c r="L20" s="11"/>
    </row>
    <row r="21" spans="2:12" s="35" customFormat="1" ht="17" customHeight="1" x14ac:dyDescent="0.2">
      <c r="B21" s="133" t="s">
        <v>32</v>
      </c>
      <c r="C21" s="24" t="s">
        <v>60</v>
      </c>
      <c r="D21" s="139">
        <v>3</v>
      </c>
      <c r="E21" s="81"/>
      <c r="F21" s="133" t="s">
        <v>57</v>
      </c>
      <c r="G21" s="24" t="s">
        <v>48</v>
      </c>
      <c r="H21" s="139">
        <v>3</v>
      </c>
      <c r="J21" s="91"/>
      <c r="K21" s="94"/>
    </row>
    <row r="22" spans="2:12" ht="14" customHeight="1" x14ac:dyDescent="0.2">
      <c r="B22" s="92" t="s">
        <v>8</v>
      </c>
      <c r="C22" s="93"/>
      <c r="D22" s="12">
        <f>SUM(D17:D21)</f>
        <v>15</v>
      </c>
      <c r="F22" s="92" t="s">
        <v>8</v>
      </c>
      <c r="G22" s="93"/>
      <c r="H22" s="12">
        <f>SUM(H17:H21)</f>
        <v>15</v>
      </c>
      <c r="J22" s="91"/>
      <c r="K22" s="94"/>
    </row>
    <row r="23" spans="2:12" ht="13" customHeight="1" x14ac:dyDescent="0.2">
      <c r="D23" s="80"/>
      <c r="H23" s="80"/>
      <c r="J23" s="34" t="s">
        <v>215</v>
      </c>
      <c r="K23" s="94"/>
    </row>
    <row r="24" spans="2:12" ht="16" x14ac:dyDescent="0.2">
      <c r="B24" s="96" t="s">
        <v>19</v>
      </c>
      <c r="C24" s="97"/>
      <c r="D24" s="9" t="s">
        <v>1</v>
      </c>
      <c r="E24" s="81"/>
      <c r="F24" s="96" t="s">
        <v>20</v>
      </c>
      <c r="G24" s="97"/>
      <c r="H24" s="9" t="s">
        <v>1</v>
      </c>
    </row>
    <row r="25" spans="2:12" ht="16" x14ac:dyDescent="0.2">
      <c r="B25" s="150" t="s">
        <v>248</v>
      </c>
      <c r="C25" s="143" t="s">
        <v>249</v>
      </c>
      <c r="D25" s="144">
        <v>3</v>
      </c>
      <c r="F25" s="126" t="s">
        <v>65</v>
      </c>
      <c r="G25" s="127" t="s">
        <v>247</v>
      </c>
      <c r="H25" s="128">
        <v>1</v>
      </c>
    </row>
    <row r="26" spans="2:12" ht="14" customHeight="1" x14ac:dyDescent="0.2">
      <c r="B26" s="145" t="s">
        <v>212</v>
      </c>
      <c r="C26" s="146" t="s">
        <v>213</v>
      </c>
      <c r="D26" s="147">
        <v>3</v>
      </c>
      <c r="E26" s="81"/>
      <c r="F26" s="142" t="s">
        <v>101</v>
      </c>
      <c r="G26" s="143" t="s">
        <v>103</v>
      </c>
      <c r="H26" s="144">
        <v>3</v>
      </c>
      <c r="J26" s="1"/>
      <c r="K26" s="1"/>
    </row>
    <row r="27" spans="2:12" ht="16" x14ac:dyDescent="0.2">
      <c r="B27" s="145" t="s">
        <v>217</v>
      </c>
      <c r="C27" s="151" t="s">
        <v>216</v>
      </c>
      <c r="D27" s="152">
        <v>3</v>
      </c>
      <c r="E27" s="81"/>
      <c r="F27" s="145" t="s">
        <v>212</v>
      </c>
      <c r="G27" s="146" t="s">
        <v>213</v>
      </c>
      <c r="H27" s="147">
        <v>3</v>
      </c>
      <c r="J27" s="1"/>
      <c r="K27" s="1"/>
    </row>
    <row r="28" spans="2:12" ht="15" customHeight="1" x14ac:dyDescent="0.2">
      <c r="B28" s="133" t="s">
        <v>56</v>
      </c>
      <c r="C28" s="82" t="s">
        <v>50</v>
      </c>
      <c r="D28" s="139">
        <v>3</v>
      </c>
      <c r="E28" s="81"/>
      <c r="F28" s="145" t="s">
        <v>212</v>
      </c>
      <c r="G28" s="146" t="s">
        <v>213</v>
      </c>
      <c r="H28" s="147">
        <v>3</v>
      </c>
      <c r="J28" s="1"/>
      <c r="K28" s="1"/>
    </row>
    <row r="29" spans="2:12" s="3" customFormat="1" ht="16" x14ac:dyDescent="0.2">
      <c r="B29" s="133" t="s">
        <v>59</v>
      </c>
      <c r="C29" s="24" t="s">
        <v>48</v>
      </c>
      <c r="D29" s="139">
        <v>3</v>
      </c>
      <c r="E29" s="81"/>
      <c r="F29" s="145" t="s">
        <v>217</v>
      </c>
      <c r="G29" s="151" t="s">
        <v>216</v>
      </c>
      <c r="H29" s="152">
        <v>3</v>
      </c>
      <c r="J29" s="34"/>
      <c r="K29" s="36"/>
    </row>
    <row r="30" spans="2:12" s="35" customFormat="1" ht="14" customHeight="1" x14ac:dyDescent="0.2">
      <c r="B30" s="133"/>
      <c r="C30" s="24"/>
      <c r="D30" s="139"/>
      <c r="E30" s="81"/>
      <c r="F30" s="133" t="s">
        <v>58</v>
      </c>
      <c r="G30" s="82" t="s">
        <v>50</v>
      </c>
      <c r="H30" s="139">
        <v>3</v>
      </c>
      <c r="J30" s="34"/>
      <c r="K30" s="1"/>
    </row>
    <row r="31" spans="2:12" ht="14" customHeight="1" x14ac:dyDescent="0.2">
      <c r="B31" s="92" t="s">
        <v>8</v>
      </c>
      <c r="C31" s="93"/>
      <c r="D31" s="12">
        <f>SUM(D25:D29)</f>
        <v>15</v>
      </c>
      <c r="E31" s="81"/>
      <c r="F31" s="92" t="s">
        <v>8</v>
      </c>
      <c r="G31" s="93"/>
      <c r="H31" s="13">
        <f>SUM(H25:H30)</f>
        <v>16</v>
      </c>
      <c r="J31" s="22"/>
      <c r="K31" s="1"/>
    </row>
    <row r="32" spans="2:12" ht="14" customHeight="1" x14ac:dyDescent="0.2">
      <c r="B32" s="17"/>
      <c r="C32" s="17"/>
      <c r="D32" s="18"/>
      <c r="E32" s="81"/>
      <c r="F32" s="17"/>
      <c r="G32" s="17"/>
      <c r="H32" s="19"/>
      <c r="J32" s="32"/>
      <c r="K32" s="23"/>
    </row>
    <row r="33" spans="2:11" ht="19" x14ac:dyDescent="0.2">
      <c r="B33" s="118" t="s">
        <v>245</v>
      </c>
      <c r="C33" s="119"/>
      <c r="D33" s="119"/>
      <c r="E33" s="119"/>
      <c r="F33" s="119"/>
      <c r="G33" s="119"/>
      <c r="H33" s="120"/>
      <c r="K33" s="35"/>
    </row>
    <row r="34" spans="2:11" ht="19" x14ac:dyDescent="0.2">
      <c r="B34" s="121"/>
      <c r="C34" s="122"/>
      <c r="D34" s="122"/>
      <c r="E34" s="122"/>
      <c r="F34" s="122"/>
      <c r="G34" s="122"/>
      <c r="H34" s="123"/>
      <c r="K34" s="1"/>
    </row>
    <row r="35" spans="2:11" ht="17" x14ac:dyDescent="0.2">
      <c r="B35" s="98" t="s">
        <v>121</v>
      </c>
      <c r="C35" s="99"/>
      <c r="D35" s="78" t="s">
        <v>1</v>
      </c>
      <c r="E35" s="35"/>
      <c r="F35" s="116" t="s">
        <v>122</v>
      </c>
      <c r="G35" s="117"/>
      <c r="H35" s="79" t="s">
        <v>1</v>
      </c>
      <c r="K35" s="1"/>
    </row>
    <row r="36" spans="2:11" ht="16" x14ac:dyDescent="0.2">
      <c r="B36" s="44" t="s">
        <v>68</v>
      </c>
      <c r="C36" s="45" t="s">
        <v>124</v>
      </c>
      <c r="D36" s="46">
        <v>3</v>
      </c>
      <c r="E36" s="35"/>
      <c r="F36" s="5" t="s">
        <v>80</v>
      </c>
      <c r="G36" s="6" t="s">
        <v>138</v>
      </c>
      <c r="H36" s="11">
        <v>2</v>
      </c>
    </row>
    <row r="37" spans="2:11" ht="16" x14ac:dyDescent="0.2">
      <c r="B37" s="47" t="s">
        <v>69</v>
      </c>
      <c r="C37" s="48" t="s">
        <v>118</v>
      </c>
      <c r="D37" s="49">
        <v>3</v>
      </c>
      <c r="E37" s="64"/>
      <c r="F37" s="47" t="s">
        <v>72</v>
      </c>
      <c r="G37" s="48" t="s">
        <v>126</v>
      </c>
      <c r="H37" s="49">
        <v>3</v>
      </c>
    </row>
    <row r="38" spans="2:11" ht="16" x14ac:dyDescent="0.2">
      <c r="B38" s="44" t="s">
        <v>75</v>
      </c>
      <c r="C38" s="45" t="s">
        <v>128</v>
      </c>
      <c r="D38" s="46">
        <v>2</v>
      </c>
      <c r="E38" s="64"/>
      <c r="F38" s="47" t="s">
        <v>73</v>
      </c>
      <c r="G38" s="48" t="s">
        <v>127</v>
      </c>
      <c r="H38" s="49">
        <v>3</v>
      </c>
    </row>
    <row r="39" spans="2:11" ht="16" x14ac:dyDescent="0.2">
      <c r="B39" s="44" t="s">
        <v>74</v>
      </c>
      <c r="C39" s="45" t="s">
        <v>139</v>
      </c>
      <c r="D39" s="46">
        <v>3</v>
      </c>
      <c r="E39" s="41"/>
      <c r="F39" s="44" t="s">
        <v>30</v>
      </c>
      <c r="G39" s="45" t="s">
        <v>108</v>
      </c>
      <c r="H39" s="46">
        <v>3</v>
      </c>
    </row>
    <row r="40" spans="2:11" ht="16" x14ac:dyDescent="0.2">
      <c r="B40" s="44" t="s">
        <v>82</v>
      </c>
      <c r="C40" s="45" t="s">
        <v>133</v>
      </c>
      <c r="D40" s="46">
        <v>3</v>
      </c>
      <c r="E40" s="41"/>
      <c r="F40" s="26" t="s">
        <v>83</v>
      </c>
      <c r="G40" s="55" t="s">
        <v>143</v>
      </c>
      <c r="H40" s="46">
        <v>3</v>
      </c>
      <c r="I40" s="35"/>
    </row>
    <row r="41" spans="2:11" ht="16" x14ac:dyDescent="0.2">
      <c r="B41" s="44" t="s">
        <v>76</v>
      </c>
      <c r="C41" s="45" t="s">
        <v>134</v>
      </c>
      <c r="D41" s="46">
        <v>3</v>
      </c>
      <c r="E41" s="41"/>
      <c r="F41" s="26" t="s">
        <v>144</v>
      </c>
      <c r="G41" s="55" t="s">
        <v>145</v>
      </c>
      <c r="H41" s="28">
        <v>3</v>
      </c>
    </row>
    <row r="42" spans="2:11" ht="16" x14ac:dyDescent="0.2">
      <c r="B42" s="44" t="s">
        <v>71</v>
      </c>
      <c r="C42" s="45" t="s">
        <v>140</v>
      </c>
      <c r="D42" s="46">
        <v>3</v>
      </c>
      <c r="E42" s="41"/>
      <c r="F42" s="44" t="s">
        <v>172</v>
      </c>
      <c r="G42" s="45" t="s">
        <v>173</v>
      </c>
      <c r="H42" s="46">
        <v>3</v>
      </c>
    </row>
    <row r="43" spans="2:11" ht="32" x14ac:dyDescent="0.2">
      <c r="B43" s="44" t="s">
        <v>81</v>
      </c>
      <c r="C43" s="45" t="s">
        <v>239</v>
      </c>
      <c r="D43" s="46">
        <v>3</v>
      </c>
      <c r="E43" s="41"/>
      <c r="F43" s="44" t="s">
        <v>225</v>
      </c>
      <c r="G43" s="45" t="s">
        <v>226</v>
      </c>
      <c r="H43" s="46">
        <v>3</v>
      </c>
    </row>
    <row r="44" spans="2:11" ht="16" x14ac:dyDescent="0.2">
      <c r="B44" s="44" t="s">
        <v>77</v>
      </c>
      <c r="C44" s="45" t="s">
        <v>135</v>
      </c>
      <c r="D44" s="46">
        <v>3</v>
      </c>
      <c r="E44" s="41"/>
      <c r="F44" s="44" t="s">
        <v>79</v>
      </c>
      <c r="G44" s="45" t="s">
        <v>137</v>
      </c>
      <c r="H44" s="46">
        <v>3</v>
      </c>
      <c r="K44" s="63"/>
    </row>
    <row r="45" spans="2:11" ht="16" x14ac:dyDescent="0.2">
      <c r="B45" s="44" t="s">
        <v>141</v>
      </c>
      <c r="C45" s="45" t="s">
        <v>142</v>
      </c>
      <c r="D45" s="46">
        <v>3</v>
      </c>
      <c r="E45" s="41"/>
      <c r="F45" s="47" t="s">
        <v>65</v>
      </c>
      <c r="G45" s="48" t="s">
        <v>147</v>
      </c>
      <c r="H45" s="49">
        <v>1</v>
      </c>
      <c r="K45" s="63"/>
    </row>
    <row r="46" spans="2:11" ht="16" x14ac:dyDescent="0.2">
      <c r="B46" s="44" t="s">
        <v>78</v>
      </c>
      <c r="C46" s="45" t="s">
        <v>136</v>
      </c>
      <c r="D46" s="46">
        <v>3</v>
      </c>
      <c r="E46" s="41"/>
      <c r="F46" s="47" t="s">
        <v>85</v>
      </c>
      <c r="G46" s="48" t="s">
        <v>148</v>
      </c>
      <c r="H46" s="52" t="s">
        <v>115</v>
      </c>
    </row>
    <row r="47" spans="2:11" ht="16" x14ac:dyDescent="0.2">
      <c r="B47" s="44" t="s">
        <v>28</v>
      </c>
      <c r="C47" s="45" t="s">
        <v>238</v>
      </c>
      <c r="D47" s="46">
        <v>4</v>
      </c>
      <c r="E47" s="41"/>
      <c r="F47" s="47" t="s">
        <v>149</v>
      </c>
      <c r="G47" s="48" t="s">
        <v>150</v>
      </c>
      <c r="H47" s="49">
        <v>4</v>
      </c>
    </row>
    <row r="48" spans="2:11" ht="32" x14ac:dyDescent="0.2">
      <c r="B48" s="44" t="s">
        <v>84</v>
      </c>
      <c r="C48" s="45" t="s">
        <v>146</v>
      </c>
      <c r="D48" s="46">
        <v>2</v>
      </c>
      <c r="E48" s="41"/>
      <c r="F48" s="47" t="s">
        <v>86</v>
      </c>
      <c r="G48" s="48" t="s">
        <v>151</v>
      </c>
      <c r="H48" s="52" t="s">
        <v>152</v>
      </c>
    </row>
    <row r="49" spans="2:11" ht="16" x14ac:dyDescent="0.2">
      <c r="B49" s="47" t="s">
        <v>65</v>
      </c>
      <c r="C49" s="48" t="s">
        <v>147</v>
      </c>
      <c r="D49" s="49">
        <v>1</v>
      </c>
      <c r="E49" s="41"/>
      <c r="F49" s="50" t="s">
        <v>87</v>
      </c>
      <c r="G49" s="51" t="s">
        <v>153</v>
      </c>
      <c r="H49" s="59" t="s">
        <v>152</v>
      </c>
      <c r="K49" s="73"/>
    </row>
    <row r="50" spans="2:11" ht="16" x14ac:dyDescent="0.2">
      <c r="B50" s="47" t="s">
        <v>85</v>
      </c>
      <c r="C50" s="48" t="s">
        <v>148</v>
      </c>
      <c r="D50" s="52" t="s">
        <v>115</v>
      </c>
      <c r="E50" s="41"/>
      <c r="F50" s="1"/>
      <c r="H50" s="1"/>
    </row>
    <row r="51" spans="2:11" ht="16" x14ac:dyDescent="0.2">
      <c r="B51" s="47" t="s">
        <v>149</v>
      </c>
      <c r="C51" s="48" t="s">
        <v>164</v>
      </c>
      <c r="D51" s="49">
        <v>4</v>
      </c>
      <c r="E51" s="45"/>
      <c r="F51" s="1"/>
      <c r="H51" s="1"/>
    </row>
    <row r="52" spans="2:11" ht="16" x14ac:dyDescent="0.2">
      <c r="B52" s="47" t="s">
        <v>86</v>
      </c>
      <c r="C52" s="48" t="s">
        <v>151</v>
      </c>
      <c r="D52" s="52" t="s">
        <v>152</v>
      </c>
      <c r="E52" s="41"/>
    </row>
    <row r="53" spans="2:11" ht="16" x14ac:dyDescent="0.2">
      <c r="B53" s="50" t="s">
        <v>87</v>
      </c>
      <c r="C53" s="51" t="s">
        <v>153</v>
      </c>
      <c r="D53" s="59" t="s">
        <v>152</v>
      </c>
      <c r="E53" s="41"/>
      <c r="K53" s="63"/>
    </row>
    <row r="54" spans="2:11" x14ac:dyDescent="0.2">
      <c r="B54" s="53"/>
      <c r="C54" s="48"/>
      <c r="D54" s="54"/>
      <c r="E54" s="41"/>
    </row>
    <row r="55" spans="2:11" ht="19" x14ac:dyDescent="0.2">
      <c r="B55" s="107" t="s">
        <v>246</v>
      </c>
      <c r="C55" s="108"/>
      <c r="D55" s="108"/>
      <c r="E55" s="108"/>
      <c r="F55" s="108"/>
      <c r="G55" s="108"/>
      <c r="H55" s="109"/>
    </row>
    <row r="56" spans="2:11" ht="19" x14ac:dyDescent="0.2">
      <c r="B56" s="110"/>
      <c r="C56" s="111"/>
      <c r="D56" s="111"/>
      <c r="E56" s="111"/>
      <c r="F56" s="111"/>
      <c r="G56" s="111"/>
      <c r="H56" s="112"/>
    </row>
    <row r="57" spans="2:11" x14ac:dyDescent="0.2">
      <c r="B57" s="110"/>
      <c r="C57" s="111"/>
      <c r="D57" s="111"/>
      <c r="E57" s="111"/>
      <c r="F57" s="111"/>
      <c r="G57" s="111"/>
      <c r="H57" s="112"/>
    </row>
    <row r="58" spans="2:11" ht="16" x14ac:dyDescent="0.2">
      <c r="B58" s="29" t="s">
        <v>228</v>
      </c>
      <c r="C58" s="30" t="s">
        <v>229</v>
      </c>
      <c r="D58" s="72">
        <v>3</v>
      </c>
      <c r="E58" s="45"/>
      <c r="F58" s="56" t="s">
        <v>194</v>
      </c>
      <c r="G58" s="6" t="s">
        <v>210</v>
      </c>
      <c r="H58" s="11">
        <v>3</v>
      </c>
    </row>
    <row r="59" spans="2:11" ht="16" x14ac:dyDescent="0.2">
      <c r="B59" s="29" t="s">
        <v>230</v>
      </c>
      <c r="C59" s="69" t="s">
        <v>231</v>
      </c>
      <c r="D59" s="61">
        <v>2</v>
      </c>
      <c r="E59" s="45"/>
      <c r="F59" s="65" t="s">
        <v>200</v>
      </c>
      <c r="G59" s="30" t="s">
        <v>211</v>
      </c>
      <c r="H59" s="31">
        <v>2</v>
      </c>
    </row>
    <row r="60" spans="2:11" ht="16" x14ac:dyDescent="0.2">
      <c r="B60" s="44" t="s">
        <v>67</v>
      </c>
      <c r="C60" s="45" t="s">
        <v>123</v>
      </c>
      <c r="D60" s="43">
        <v>3</v>
      </c>
      <c r="E60" s="45"/>
      <c r="F60" s="65" t="s">
        <v>195</v>
      </c>
      <c r="G60" s="30" t="s">
        <v>196</v>
      </c>
      <c r="H60" s="31">
        <v>3</v>
      </c>
    </row>
    <row r="61" spans="2:11" ht="16" x14ac:dyDescent="0.2">
      <c r="B61" s="44" t="s">
        <v>219</v>
      </c>
      <c r="C61" s="45" t="s">
        <v>220</v>
      </c>
      <c r="D61" s="43">
        <v>3</v>
      </c>
      <c r="E61" s="45"/>
      <c r="F61" s="65" t="s">
        <v>197</v>
      </c>
      <c r="G61" s="30" t="s">
        <v>196</v>
      </c>
      <c r="H61" s="31">
        <v>3</v>
      </c>
    </row>
    <row r="62" spans="2:11" ht="18" customHeight="1" x14ac:dyDescent="0.2">
      <c r="B62" s="5" t="s">
        <v>236</v>
      </c>
      <c r="C62" s="6" t="s">
        <v>218</v>
      </c>
      <c r="D62" s="57">
        <v>4</v>
      </c>
      <c r="E62" s="45"/>
      <c r="F62" s="65" t="s">
        <v>198</v>
      </c>
      <c r="G62" s="30" t="s">
        <v>199</v>
      </c>
      <c r="H62" s="31">
        <v>2</v>
      </c>
    </row>
    <row r="63" spans="2:11" ht="14" customHeight="1" x14ac:dyDescent="0.2">
      <c r="B63" s="44" t="s">
        <v>191</v>
      </c>
      <c r="C63" s="45" t="s">
        <v>125</v>
      </c>
      <c r="D63" s="43">
        <v>3</v>
      </c>
      <c r="E63" s="45"/>
      <c r="F63" s="66" t="s">
        <v>116</v>
      </c>
      <c r="G63" s="45" t="s">
        <v>117</v>
      </c>
      <c r="H63" s="46">
        <v>3</v>
      </c>
    </row>
    <row r="64" spans="2:11" ht="15" customHeight="1" x14ac:dyDescent="0.2">
      <c r="B64" s="44" t="s">
        <v>27</v>
      </c>
      <c r="C64" s="45" t="s">
        <v>109</v>
      </c>
      <c r="D64" s="43">
        <v>3</v>
      </c>
      <c r="E64" s="45"/>
      <c r="F64" s="53" t="s">
        <v>119</v>
      </c>
      <c r="G64" s="48" t="s">
        <v>120</v>
      </c>
      <c r="H64" s="49">
        <v>3</v>
      </c>
    </row>
    <row r="65" spans="2:11" ht="16" x14ac:dyDescent="0.2">
      <c r="B65" s="44" t="s">
        <v>221</v>
      </c>
      <c r="C65" s="45" t="s">
        <v>222</v>
      </c>
      <c r="D65" s="43">
        <v>3</v>
      </c>
      <c r="E65" s="45"/>
      <c r="F65" s="40" t="s">
        <v>154</v>
      </c>
      <c r="G65" s="39" t="s">
        <v>155</v>
      </c>
      <c r="H65" s="16">
        <v>3</v>
      </c>
      <c r="J65" s="1"/>
      <c r="K65" s="1"/>
    </row>
    <row r="66" spans="2:11" ht="16" x14ac:dyDescent="0.2">
      <c r="B66" s="44" t="s">
        <v>75</v>
      </c>
      <c r="C66" s="45" t="s">
        <v>128</v>
      </c>
      <c r="D66" s="43">
        <v>2</v>
      </c>
      <c r="E66" s="45"/>
      <c r="F66" s="40" t="s">
        <v>156</v>
      </c>
      <c r="G66" s="39" t="s">
        <v>157</v>
      </c>
      <c r="H66" s="71">
        <v>4</v>
      </c>
      <c r="J66" s="1"/>
      <c r="K66" s="1"/>
    </row>
    <row r="67" spans="2:11" ht="16" x14ac:dyDescent="0.2">
      <c r="B67" s="44" t="s">
        <v>25</v>
      </c>
      <c r="C67" s="45" t="s">
        <v>110</v>
      </c>
      <c r="D67" s="43">
        <v>3</v>
      </c>
      <c r="E67" s="45"/>
      <c r="F67" s="37" t="s">
        <v>174</v>
      </c>
      <c r="G67" s="15" t="s">
        <v>175</v>
      </c>
      <c r="H67" s="71">
        <v>3</v>
      </c>
      <c r="J67" s="1"/>
      <c r="K67" s="1"/>
    </row>
    <row r="68" spans="2:11" ht="16" x14ac:dyDescent="0.2">
      <c r="B68" s="44" t="s">
        <v>223</v>
      </c>
      <c r="C68" s="45" t="s">
        <v>224</v>
      </c>
      <c r="D68" s="43">
        <v>3</v>
      </c>
      <c r="E68" s="45"/>
      <c r="F68" s="40" t="s">
        <v>158</v>
      </c>
      <c r="G68" s="39" t="s">
        <v>159</v>
      </c>
      <c r="H68" s="71">
        <v>3</v>
      </c>
      <c r="J68" s="1"/>
      <c r="K68" s="1"/>
    </row>
    <row r="69" spans="2:11" ht="16" x14ac:dyDescent="0.2">
      <c r="B69" s="44" t="s">
        <v>70</v>
      </c>
      <c r="C69" s="45" t="s">
        <v>129</v>
      </c>
      <c r="D69" s="43">
        <v>3</v>
      </c>
      <c r="E69" s="45"/>
      <c r="F69" s="40" t="s">
        <v>235</v>
      </c>
      <c r="G69" s="15" t="s">
        <v>169</v>
      </c>
      <c r="H69" s="71">
        <v>3</v>
      </c>
      <c r="J69" s="1"/>
      <c r="K69" s="1"/>
    </row>
    <row r="70" spans="2:11" ht="16" x14ac:dyDescent="0.2">
      <c r="B70" s="44" t="s">
        <v>23</v>
      </c>
      <c r="C70" s="45" t="s">
        <v>112</v>
      </c>
      <c r="D70" s="43">
        <v>3</v>
      </c>
      <c r="E70" s="45"/>
      <c r="F70" s="40" t="s">
        <v>234</v>
      </c>
      <c r="G70" s="15" t="s">
        <v>183</v>
      </c>
      <c r="H70" s="11">
        <v>3</v>
      </c>
      <c r="J70" s="1"/>
      <c r="K70" s="1"/>
    </row>
    <row r="71" spans="2:11" ht="16" x14ac:dyDescent="0.2">
      <c r="B71" s="44" t="s">
        <v>24</v>
      </c>
      <c r="C71" s="45" t="s">
        <v>114</v>
      </c>
      <c r="D71" s="43">
        <v>2</v>
      </c>
      <c r="E71" s="45"/>
      <c r="F71" s="40" t="s">
        <v>209</v>
      </c>
      <c r="G71" s="6" t="s">
        <v>237</v>
      </c>
      <c r="H71" s="11">
        <v>3</v>
      </c>
      <c r="J71" s="1"/>
      <c r="K71" s="1"/>
    </row>
    <row r="72" spans="2:11" ht="16" x14ac:dyDescent="0.2">
      <c r="B72" s="44" t="s">
        <v>26</v>
      </c>
      <c r="C72" s="45" t="s">
        <v>111</v>
      </c>
      <c r="D72" s="43">
        <v>3</v>
      </c>
      <c r="E72" s="45"/>
      <c r="F72" s="40" t="s">
        <v>165</v>
      </c>
      <c r="G72" s="39" t="s">
        <v>166</v>
      </c>
      <c r="H72" s="71">
        <v>4</v>
      </c>
      <c r="J72" s="1"/>
      <c r="K72" s="1"/>
    </row>
    <row r="73" spans="2:11" ht="16" x14ac:dyDescent="0.2">
      <c r="B73" s="44" t="s">
        <v>29</v>
      </c>
      <c r="C73" s="45" t="s">
        <v>113</v>
      </c>
      <c r="D73" s="43">
        <v>4</v>
      </c>
      <c r="E73" s="45"/>
      <c r="F73" s="37" t="s">
        <v>167</v>
      </c>
      <c r="G73" s="15" t="s">
        <v>168</v>
      </c>
      <c r="H73" s="71">
        <v>4</v>
      </c>
      <c r="J73" s="1"/>
      <c r="K73" s="1"/>
    </row>
    <row r="74" spans="2:11" ht="16" x14ac:dyDescent="0.2">
      <c r="B74" s="62" t="s">
        <v>178</v>
      </c>
      <c r="C74" s="39" t="s">
        <v>179</v>
      </c>
      <c r="D74" s="70">
        <v>3</v>
      </c>
      <c r="E74" s="45"/>
      <c r="F74" s="37" t="s">
        <v>176</v>
      </c>
      <c r="G74" s="15" t="s">
        <v>177</v>
      </c>
      <c r="H74" s="71">
        <v>4</v>
      </c>
      <c r="J74" s="1"/>
      <c r="K74" s="1"/>
    </row>
    <row r="75" spans="2:11" ht="16" x14ac:dyDescent="0.2">
      <c r="B75" s="14" t="s">
        <v>189</v>
      </c>
      <c r="C75" s="15" t="s">
        <v>190</v>
      </c>
      <c r="D75" s="67">
        <v>3</v>
      </c>
      <c r="E75" s="15"/>
      <c r="F75" s="37" t="s">
        <v>180</v>
      </c>
      <c r="G75" s="15" t="s">
        <v>181</v>
      </c>
      <c r="H75" s="16">
        <v>3</v>
      </c>
      <c r="J75" s="1"/>
      <c r="K75" s="1"/>
    </row>
    <row r="76" spans="2:11" ht="16" x14ac:dyDescent="0.2">
      <c r="B76" s="5" t="s">
        <v>201</v>
      </c>
      <c r="C76" s="6" t="s">
        <v>202</v>
      </c>
      <c r="D76" s="57">
        <v>3</v>
      </c>
      <c r="E76" s="15"/>
      <c r="F76" s="37" t="s">
        <v>205</v>
      </c>
      <c r="G76" s="15" t="s">
        <v>206</v>
      </c>
      <c r="H76" s="71">
        <v>4</v>
      </c>
      <c r="J76" s="1"/>
      <c r="K76" s="1"/>
    </row>
    <row r="77" spans="2:11" ht="16" x14ac:dyDescent="0.2">
      <c r="B77" s="5" t="s">
        <v>203</v>
      </c>
      <c r="C77" s="6" t="s">
        <v>204</v>
      </c>
      <c r="D77" s="57">
        <v>3</v>
      </c>
      <c r="E77" s="15"/>
      <c r="F77" s="37" t="s">
        <v>207</v>
      </c>
      <c r="G77" s="15" t="s">
        <v>208</v>
      </c>
      <c r="H77" s="71">
        <v>4</v>
      </c>
      <c r="J77" s="1"/>
      <c r="K77" s="1"/>
    </row>
    <row r="78" spans="2:11" ht="16" x14ac:dyDescent="0.2">
      <c r="B78" s="62" t="s">
        <v>162</v>
      </c>
      <c r="C78" s="39" t="s">
        <v>163</v>
      </c>
      <c r="D78" s="70">
        <v>3</v>
      </c>
      <c r="E78" s="15"/>
      <c r="F78" s="40" t="s">
        <v>160</v>
      </c>
      <c r="G78" s="39" t="s">
        <v>161</v>
      </c>
      <c r="H78" s="71">
        <v>4</v>
      </c>
      <c r="J78" s="1"/>
      <c r="K78" s="1"/>
    </row>
    <row r="79" spans="2:11" ht="16" x14ac:dyDescent="0.2">
      <c r="B79" s="14" t="s">
        <v>184</v>
      </c>
      <c r="C79" s="15" t="s">
        <v>185</v>
      </c>
      <c r="D79" s="67">
        <v>3</v>
      </c>
      <c r="E79" s="15"/>
      <c r="F79" s="40" t="s">
        <v>182</v>
      </c>
      <c r="G79" s="15" t="s">
        <v>232</v>
      </c>
      <c r="H79" s="16">
        <v>3</v>
      </c>
      <c r="J79" s="1"/>
      <c r="K79" s="1"/>
    </row>
    <row r="80" spans="2:11" ht="16" x14ac:dyDescent="0.2">
      <c r="B80" s="14" t="s">
        <v>187</v>
      </c>
      <c r="C80" s="15" t="s">
        <v>186</v>
      </c>
      <c r="D80" s="67">
        <v>3</v>
      </c>
      <c r="E80" s="15"/>
      <c r="F80" s="40" t="s">
        <v>233</v>
      </c>
      <c r="G80" s="15" t="s">
        <v>155</v>
      </c>
      <c r="H80" s="16">
        <v>3</v>
      </c>
      <c r="J80" s="1"/>
      <c r="K80" s="1"/>
    </row>
    <row r="81" spans="2:11" ht="16" x14ac:dyDescent="0.2">
      <c r="B81" s="62" t="s">
        <v>170</v>
      </c>
      <c r="C81" s="39" t="s">
        <v>171</v>
      </c>
      <c r="D81" s="70">
        <v>4</v>
      </c>
      <c r="E81" s="15"/>
      <c r="F81" s="6"/>
      <c r="G81" s="6"/>
      <c r="H81" s="75"/>
      <c r="J81" s="1"/>
      <c r="K81" s="1"/>
    </row>
    <row r="82" spans="2:11" ht="16" x14ac:dyDescent="0.2">
      <c r="B82" s="76" t="s">
        <v>192</v>
      </c>
      <c r="C82" s="60" t="s">
        <v>188</v>
      </c>
      <c r="D82" s="74">
        <v>3</v>
      </c>
      <c r="E82" s="60"/>
      <c r="F82" s="68"/>
      <c r="G82" s="68"/>
      <c r="H82" s="77"/>
    </row>
    <row r="83" spans="2:11" x14ac:dyDescent="0.2">
      <c r="B83" s="56"/>
      <c r="C83" s="6"/>
      <c r="D83" s="57"/>
      <c r="E83" s="15"/>
      <c r="F83" s="1"/>
      <c r="H83" s="1"/>
    </row>
    <row r="84" spans="2:11" x14ac:dyDescent="0.2">
      <c r="B84" s="56"/>
      <c r="C84" s="6"/>
      <c r="D84" s="57"/>
      <c r="E84" s="15"/>
      <c r="F84" s="1"/>
      <c r="H84" s="1"/>
      <c r="J84" s="40"/>
      <c r="K84" s="15"/>
    </row>
    <row r="85" spans="2:11" x14ac:dyDescent="0.2">
      <c r="E85" s="15"/>
    </row>
    <row r="86" spans="2:11" x14ac:dyDescent="0.2">
      <c r="E86" s="15"/>
    </row>
    <row r="87" spans="2:11" x14ac:dyDescent="0.2">
      <c r="E87" s="15"/>
    </row>
    <row r="88" spans="2:11" x14ac:dyDescent="0.2">
      <c r="E88" s="6"/>
    </row>
    <row r="90" spans="2:11" x14ac:dyDescent="0.2">
      <c r="B90" s="47"/>
      <c r="C90" s="48"/>
      <c r="D90" s="58"/>
    </row>
    <row r="91" spans="2:11" x14ac:dyDescent="0.2">
      <c r="B91" s="44"/>
      <c r="C91" s="45"/>
      <c r="D91" s="43"/>
    </row>
    <row r="92" spans="2:11" x14ac:dyDescent="0.2">
      <c r="B92" s="44"/>
      <c r="C92" s="45"/>
      <c r="D92" s="43"/>
    </row>
    <row r="93" spans="2:11" x14ac:dyDescent="0.2">
      <c r="B93" s="44"/>
      <c r="C93" s="45"/>
      <c r="D93" s="43"/>
    </row>
    <row r="94" spans="2:11" x14ac:dyDescent="0.2">
      <c r="B94" s="44"/>
      <c r="C94" s="45"/>
      <c r="D94" s="43"/>
    </row>
    <row r="95" spans="2:11" x14ac:dyDescent="0.2">
      <c r="B95" s="44"/>
      <c r="C95" s="45"/>
      <c r="D95" s="43"/>
    </row>
    <row r="96" spans="2:11" x14ac:dyDescent="0.2">
      <c r="B96" s="44"/>
      <c r="C96" s="45"/>
      <c r="D96" s="43"/>
    </row>
    <row r="97" spans="2:4" x14ac:dyDescent="0.2">
      <c r="B97" s="44"/>
      <c r="C97" s="45"/>
      <c r="D97" s="43"/>
    </row>
    <row r="98" spans="2:4" x14ac:dyDescent="0.2">
      <c r="B98" s="44"/>
      <c r="C98" s="45"/>
      <c r="D98" s="43"/>
    </row>
    <row r="99" spans="2:4" x14ac:dyDescent="0.2">
      <c r="B99" s="44"/>
      <c r="C99" s="45"/>
      <c r="D99" s="43"/>
    </row>
    <row r="100" spans="2:4" x14ac:dyDescent="0.2">
      <c r="B100" s="44"/>
      <c r="C100" s="45"/>
      <c r="D100" s="43"/>
    </row>
    <row r="101" spans="2:4" x14ac:dyDescent="0.2">
      <c r="B101" s="44"/>
      <c r="C101" s="45"/>
      <c r="D101" s="43"/>
    </row>
    <row r="102" spans="2:4" x14ac:dyDescent="0.2">
      <c r="B102" s="44"/>
      <c r="C102" s="45"/>
      <c r="D102" s="43"/>
    </row>
    <row r="103" spans="2:4" x14ac:dyDescent="0.2">
      <c r="B103" s="44"/>
      <c r="C103" s="45"/>
      <c r="D103" s="43"/>
    </row>
    <row r="104" spans="2:4" x14ac:dyDescent="0.2">
      <c r="B104" s="44"/>
      <c r="C104" s="45"/>
      <c r="D104" s="43"/>
    </row>
    <row r="105" spans="2:4" x14ac:dyDescent="0.2">
      <c r="B105" s="44"/>
      <c r="C105" s="45"/>
      <c r="D105" s="43"/>
    </row>
    <row r="106" spans="2:4" x14ac:dyDescent="0.2">
      <c r="B106" s="44"/>
      <c r="C106" s="45"/>
      <c r="D106" s="43"/>
    </row>
    <row r="113" spans="2:11" x14ac:dyDescent="0.2">
      <c r="B113" s="88" t="s">
        <v>63</v>
      </c>
      <c r="C113" s="89"/>
      <c r="D113" s="89"/>
      <c r="E113" s="89"/>
      <c r="F113" s="89"/>
      <c r="G113" s="89"/>
      <c r="H113" s="90"/>
    </row>
    <row r="114" spans="2:11" x14ac:dyDescent="0.2">
      <c r="B114" s="86" t="s">
        <v>31</v>
      </c>
      <c r="C114" s="85"/>
      <c r="D114" s="85"/>
      <c r="E114" s="38"/>
      <c r="F114" s="85" t="s">
        <v>61</v>
      </c>
      <c r="G114" s="85"/>
      <c r="H114" s="85"/>
    </row>
    <row r="115" spans="2:11" x14ac:dyDescent="0.2">
      <c r="B115" s="86" t="s">
        <v>32</v>
      </c>
      <c r="C115" s="85"/>
      <c r="D115" s="85"/>
      <c r="E115" s="38"/>
      <c r="F115" s="85" t="s">
        <v>35</v>
      </c>
      <c r="G115" s="85"/>
      <c r="H115" s="85"/>
    </row>
    <row r="116" spans="2:11" x14ac:dyDescent="0.2">
      <c r="B116" s="86" t="s">
        <v>33</v>
      </c>
      <c r="C116" s="85"/>
      <c r="D116" s="85"/>
      <c r="E116" s="38"/>
      <c r="F116" s="87" t="s">
        <v>62</v>
      </c>
      <c r="G116" s="85"/>
      <c r="H116" s="85"/>
    </row>
    <row r="117" spans="2:11" x14ac:dyDescent="0.2">
      <c r="B117" s="86" t="s">
        <v>36</v>
      </c>
      <c r="C117" s="85"/>
      <c r="D117" s="85"/>
      <c r="E117" s="38"/>
      <c r="F117" s="85" t="s">
        <v>34</v>
      </c>
      <c r="G117" s="85"/>
      <c r="H117" s="85"/>
    </row>
    <row r="118" spans="2:11" x14ac:dyDescent="0.2">
      <c r="B118" s="86" t="s">
        <v>37</v>
      </c>
      <c r="C118" s="85"/>
      <c r="D118" s="85"/>
      <c r="E118" s="24"/>
      <c r="F118" s="85" t="s">
        <v>54</v>
      </c>
      <c r="G118" s="85"/>
      <c r="H118" s="85"/>
    </row>
    <row r="119" spans="2:11" x14ac:dyDescent="0.2">
      <c r="B119" s="85" t="s">
        <v>38</v>
      </c>
      <c r="C119" s="85"/>
      <c r="D119" s="85"/>
      <c r="E119" s="24"/>
      <c r="F119" s="85" t="s">
        <v>53</v>
      </c>
      <c r="G119" s="85"/>
      <c r="H119" s="85"/>
    </row>
    <row r="120" spans="2:11" x14ac:dyDescent="0.2">
      <c r="B120" s="85" t="s">
        <v>39</v>
      </c>
      <c r="C120" s="85"/>
      <c r="D120" s="85"/>
      <c r="E120" s="24"/>
      <c r="F120" s="85" t="s">
        <v>45</v>
      </c>
      <c r="G120" s="85"/>
      <c r="H120" s="85"/>
      <c r="J120" s="1"/>
      <c r="K120" s="1"/>
    </row>
    <row r="121" spans="2:11" x14ac:dyDescent="0.2">
      <c r="B121" s="85" t="s">
        <v>40</v>
      </c>
      <c r="C121" s="85"/>
      <c r="D121" s="85"/>
      <c r="E121" s="24"/>
      <c r="F121" s="85" t="s">
        <v>46</v>
      </c>
      <c r="G121" s="85"/>
      <c r="H121" s="85"/>
      <c r="J121" s="1"/>
      <c r="K121" s="1"/>
    </row>
    <row r="122" spans="2:11" x14ac:dyDescent="0.2">
      <c r="B122" s="85" t="s">
        <v>41</v>
      </c>
      <c r="C122" s="85"/>
      <c r="D122" s="85"/>
      <c r="E122" s="24"/>
      <c r="F122" s="85" t="s">
        <v>44</v>
      </c>
      <c r="G122" s="85"/>
      <c r="H122" s="85"/>
      <c r="J122" s="1"/>
      <c r="K122" s="1"/>
    </row>
    <row r="123" spans="2:11" x14ac:dyDescent="0.2">
      <c r="B123" s="85" t="s">
        <v>42</v>
      </c>
      <c r="C123" s="85"/>
      <c r="D123" s="85"/>
      <c r="E123" s="24"/>
      <c r="F123" s="95" t="s">
        <v>43</v>
      </c>
      <c r="G123" s="95"/>
      <c r="H123" s="95"/>
      <c r="J123" s="1"/>
      <c r="K123" s="1"/>
    </row>
    <row r="124" spans="2:11" x14ac:dyDescent="0.2">
      <c r="J124" s="1"/>
      <c r="K124" s="1"/>
    </row>
    <row r="125" spans="2:11" x14ac:dyDescent="0.2">
      <c r="J125" s="1"/>
      <c r="K125" s="1"/>
    </row>
    <row r="126" spans="2:11" x14ac:dyDescent="0.2">
      <c r="J126" s="1"/>
      <c r="K126" s="1"/>
    </row>
    <row r="127" spans="2:11" x14ac:dyDescent="0.2">
      <c r="J127" s="1"/>
      <c r="K127" s="1"/>
    </row>
    <row r="128" spans="2:11" x14ac:dyDescent="0.2">
      <c r="J128" s="1"/>
      <c r="K128" s="1"/>
    </row>
    <row r="129" spans="10:11" x14ac:dyDescent="0.2">
      <c r="J129" s="1"/>
      <c r="K129" s="1"/>
    </row>
    <row r="130" spans="10:11" x14ac:dyDescent="0.2">
      <c r="J130" s="1"/>
      <c r="K130" s="1"/>
    </row>
  </sheetData>
  <mergeCells count="51">
    <mergeCell ref="J5:K6"/>
    <mergeCell ref="J9:K11"/>
    <mergeCell ref="J12:K13"/>
    <mergeCell ref="B55:H57"/>
    <mergeCell ref="J1:K1"/>
    <mergeCell ref="B6:C6"/>
    <mergeCell ref="F6:G6"/>
    <mergeCell ref="B7:D7"/>
    <mergeCell ref="F7:H7"/>
    <mergeCell ref="J3:K4"/>
    <mergeCell ref="F35:G35"/>
    <mergeCell ref="B33:H34"/>
    <mergeCell ref="B1:C1"/>
    <mergeCell ref="F1:G1"/>
    <mergeCell ref="B8:C8"/>
    <mergeCell ref="F8:G8"/>
    <mergeCell ref="B14:C14"/>
    <mergeCell ref="F14:G14"/>
    <mergeCell ref="B16:C16"/>
    <mergeCell ref="F16:G16"/>
    <mergeCell ref="B22:C22"/>
    <mergeCell ref="F22:G22"/>
    <mergeCell ref="B24:C24"/>
    <mergeCell ref="F24:G24"/>
    <mergeCell ref="F115:H115"/>
    <mergeCell ref="B31:C31"/>
    <mergeCell ref="B35:C35"/>
    <mergeCell ref="B123:D123"/>
    <mergeCell ref="F123:H123"/>
    <mergeCell ref="B119:D119"/>
    <mergeCell ref="F119:H119"/>
    <mergeCell ref="B120:D120"/>
    <mergeCell ref="F120:H120"/>
    <mergeCell ref="B121:D121"/>
    <mergeCell ref="F121:H121"/>
    <mergeCell ref="J7:K8"/>
    <mergeCell ref="B122:D122"/>
    <mergeCell ref="F122:H122"/>
    <mergeCell ref="B116:D116"/>
    <mergeCell ref="F116:H116"/>
    <mergeCell ref="B117:D117"/>
    <mergeCell ref="F117:H117"/>
    <mergeCell ref="B118:D118"/>
    <mergeCell ref="F118:H118"/>
    <mergeCell ref="B113:H113"/>
    <mergeCell ref="B114:D114"/>
    <mergeCell ref="F114:H114"/>
    <mergeCell ref="B115:D115"/>
    <mergeCell ref="J20:J22"/>
    <mergeCell ref="F31:G31"/>
    <mergeCell ref="K20:K23"/>
  </mergeCells>
  <hyperlinks>
    <hyperlink ref="F123" r:id="rId1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EEB Option 4-year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 Gutzman</dc:creator>
  <cp:lastModifiedBy>Ava J Udvadia</cp:lastModifiedBy>
  <cp:lastPrinted>2020-10-07T16:01:16Z</cp:lastPrinted>
  <dcterms:created xsi:type="dcterms:W3CDTF">2020-10-01T20:48:30Z</dcterms:created>
  <dcterms:modified xsi:type="dcterms:W3CDTF">2021-03-17T20:35:53Z</dcterms:modified>
</cp:coreProperties>
</file>